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3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46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://mochsps/kabat/mizrachJer/2021/מכרזים חדשים 2021/מכרז אבטחה 12.2021/"/>
    </mc:Choice>
  </mc:AlternateContent>
  <xr:revisionPtr revIDLastSave="0" documentId="13_ncr:1_{6250CDE0-AF78-4374-ABEE-F387D3EFE2C7}" xr6:coauthVersionLast="36" xr6:coauthVersionMax="36" xr10:uidLastSave="{00000000-0000-0000-0000-000000000000}"/>
  <bookViews>
    <workbookView xWindow="120" yWindow="225" windowWidth="15600" windowHeight="7815" activeTab="1" xr2:uid="{00000000-000D-0000-FFFF-FFFF00000000}"/>
  </bookViews>
  <sheets>
    <sheet name="שעות עבודה 2017-2020" sheetId="13" r:id="rId1"/>
    <sheet name="שעות עבודה 2020 ובמכרז 12-2021" sheetId="14" r:id="rId2"/>
  </sheets>
  <externalReferences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</externalReferences>
  <definedNames>
    <definedName name="___doc1">'[1]לא לשנות 2'!$A$2:$E$40</definedName>
    <definedName name="___ind3">'[2]אינדקס אסמכ'' 3'!$A$3:$B$11</definedName>
    <definedName name="___mj99">[3]קבועים!#REF!</definedName>
    <definedName name="___piz2000">#REF!</definedName>
    <definedName name="___piz2001">#REF!</definedName>
    <definedName name="___vic2000">#REF!</definedName>
    <definedName name="___vic2001">#REF!</definedName>
    <definedName name="__doc1">'[1]לא לשנות 2'!$A$2:$E$40</definedName>
    <definedName name="__ind3">'[2]אינדקס אסמכ'' 3'!$A$3:$B$11</definedName>
    <definedName name="__mj99">[3]קבועים!#REF!</definedName>
    <definedName name="__piz2000">#REF!</definedName>
    <definedName name="__piz2001">#REF!</definedName>
    <definedName name="__vic2000">#REF!</definedName>
    <definedName name="__vic2001">#REF!</definedName>
    <definedName name="_doc1">'[1]לא לשנות 2'!$A$2:$E$40</definedName>
    <definedName name="_ind3">'[2]אינדקס אסמכ'' 3'!$A$3:$B$11</definedName>
    <definedName name="_mj99">[3]קבועים!#REF!</definedName>
    <definedName name="_Parse_In" hidden="1">[4]DATA!#REF!</definedName>
    <definedName name="_Parse_Out" hidden="1">[4]DATA!#REF!</definedName>
    <definedName name="_piz2000">#REF!</definedName>
    <definedName name="_piz2001">#REF!</definedName>
    <definedName name="_vic2000">#REF!</definedName>
    <definedName name="_vic2001">#REF!</definedName>
    <definedName name="a">[4]DATA!$E$1:$E$460</definedName>
    <definedName name="aa">'[5]טבלת נתונים'!$B$3</definedName>
    <definedName name="alf">[6]אלפון!$A$1+[6]אלפון!$A$2:$C$783</definedName>
    <definedName name="bas">'[5]טבלת נתונים'!$A$5:$L$127</definedName>
    <definedName name="baseseif">#REF!</definedName>
    <definedName name="cn">'[7]מספרי השוואה'!$A$1:$F$73</definedName>
    <definedName name="comp">[8]קבועים!$C$1</definedName>
    <definedName name="company">[7]קבועים!$E$1</definedName>
    <definedName name="date">[9]קבועים!$B$2</definedName>
    <definedName name="date.k">'[10]גיליון קבועים'!$F$2</definedName>
    <definedName name="datek">[9]קבועים!$B$3</definedName>
    <definedName name="do">'[11]טבלה לדו"ח 8.99'!$A$1:$F$106</definedName>
    <definedName name="doc">'[12]טבלת ציר לדוח-לא לגעת'!$A$2:$G$47</definedName>
    <definedName name="docn">#REF!</definedName>
    <definedName name="hash">'[13]מספרי השוואה'!$A$3:$E$83</definedName>
    <definedName name="hesh">#REF!</definedName>
    <definedName name="index">[14]index!$A$1:$I$210</definedName>
    <definedName name="madads">[15]קבועים!$E$7</definedName>
    <definedName name="mam">#REF!</definedName>
    <definedName name="nat">'[5]טבלת נתונים'!$C$1:$J$2</definedName>
    <definedName name="PRINT">#REF!</definedName>
    <definedName name="revpro">[16]REV999!$A$1:$G$40</definedName>
    <definedName name="rk">[17]k!$F$9</definedName>
    <definedName name="rn">#REF!</definedName>
    <definedName name="saif">[18]index!$H$1:$H$171</definedName>
    <definedName name="sb">'[19]דוחות בנות'!$A$4:$A$68</definedName>
    <definedName name="sk">[20]קבועים!$E$9</definedName>
    <definedName name="sofim">[21]DATA!$H$1:$H$471</definedName>
    <definedName name="sofin">[22]DATA!$E$1:$E$938</definedName>
    <definedName name="sol">#REF!</definedName>
    <definedName name="tavla">#REF!</definedName>
    <definedName name="wrn.דוח." hidden="1">{#N/A,#N/A,FALSE,"דוחות"}</definedName>
    <definedName name="wrn.דוח._.כספי." hidden="1">{"דוח כספי",#N/A,FALSE,"דוחות כספיים"}</definedName>
    <definedName name="wrn.דוחות._.כספיים." hidden="1">{#N/A,#N/A,FALSE,"דף כותרת";"דוחות כספיים",#N/A,FALSE,"דוחות כספיים"}</definedName>
    <definedName name="wrn.דוחות_כספיים_ודוח_התאמה." hidden="1">{#N/A,#N/A,FALSE,"כותרת+תוכן";#N/A,#N/A,FALSE,"דוחות כספיים";#N/A,#N/A,FALSE,"דוח התאמה"}</definedName>
    <definedName name="wrn.עתודה._.לפיצויים._.וחופשה." hidden="1">{"עתודה לפיצויים וחופשה",#N/A,FALSE,"ני""ע 6.98"}</definedName>
    <definedName name="zir">#REF!</definedName>
    <definedName name="אחזקת_רכב">#REF!</definedName>
    <definedName name="אסתי">#REF!</definedName>
    <definedName name="אקטיב">'[23]דוחות כספיים'!#REF!</definedName>
    <definedName name="אקטיב96">[13]דוחות!$O$44</definedName>
    <definedName name="אקטיב97">'[24]דוחות כספיים'!#REF!</definedName>
    <definedName name="באור_10">'[25]דוחות כספיים'!#REF!</definedName>
    <definedName name="באור_13">'[25]דוחות כספיים'!#REF!</definedName>
    <definedName name="באור_14">'[25]דוחות כספיים'!#REF!</definedName>
    <definedName name="באור_15">'[25]דוחות כספיים'!#REF!</definedName>
    <definedName name="באור_3">'[25]דוחות כספיים'!#REF!</definedName>
    <definedName name="באור_4">'[25]דוחות כספיים'!#REF!</definedName>
    <definedName name="באור_5">'[25]דוחות כספיים'!#REF!</definedName>
    <definedName name="באור_7">'[25]דוחות כספיים'!#REF!</definedName>
    <definedName name="באור_8">'[25]דוחות כספיים'!#REF!</definedName>
    <definedName name="באור_9">'[25]דוחות כספיים'!#REF!</definedName>
    <definedName name="בדיקת_סבירות_הוצאות_מימון">#REF!</definedName>
    <definedName name="ד" hidden="1">{"עתודה לפיצויים וחופשה",#N/A,FALSE,"ני""ע 6.98"}</definedName>
    <definedName name="דצמבר">#REF!</definedName>
    <definedName name="דרום">#REF!</definedName>
    <definedName name="הל">#REF!</definedName>
    <definedName name="הלקבל">#REF!</definedName>
    <definedName name="הפרש_דצמבר">#REF!</definedName>
    <definedName name="הפרש_נובמבר">#REF!</definedName>
    <definedName name="הששתתפות">#REF!</definedName>
    <definedName name="התאמה_עם_חברה_קשורה">#REF!</definedName>
    <definedName name="התאמה_עם_ספק___דאוטו">#REF!</definedName>
    <definedName name="התאמת_בנק">#REF!</definedName>
    <definedName name="התאמת_משכורות_ונלוות_לטופס_102">#REF!</definedName>
    <definedName name="התאמת_שכר_עבודה_ונלוות">#REF!</definedName>
    <definedName name="זסז">'[23]דוחות כספיים'!#REF!</definedName>
    <definedName name="ח1994">'[5]טבלת נתונים'!#REF!</definedName>
    <definedName name="חופשה">#REF!</definedName>
    <definedName name="חישוב_חוב_למכס">#REF!</definedName>
    <definedName name="חישוב_עתודה_לפיצויים_והפרשה_לחופשה_ליום">#REF!</definedName>
    <definedName name="יחוס_הוצאות_הובאר_אחזקות">#REF!</definedName>
    <definedName name="ירושליים">#REF!</definedName>
    <definedName name="לוי">#REF!</definedName>
    <definedName name="מ1994">'[5]טבלת נתונים'!#REF!</definedName>
    <definedName name="מאזןנומינלי">'[23]דוחות כספיים'!#REF!</definedName>
    <definedName name="מזומנים">'[23]דוחות כספיים'!#REF!</definedName>
    <definedName name="מק">#REF!</definedName>
    <definedName name="מקד">#REF!</definedName>
    <definedName name="מקדמ">#REF!</definedName>
    <definedName name="_xlnm.Recorder">#REF!</definedName>
    <definedName name="מראש">#REF!</definedName>
    <definedName name="מרכז">#REF!</definedName>
    <definedName name="נייר_עבודה_לדוח_תזרים_מותאם">#REF!</definedName>
    <definedName name="ניירותסקירה">#REF!</definedName>
    <definedName name="נספח_א">'[25]דוחות כספיים'!#REF!</definedName>
    <definedName name="סוף">#REF!</definedName>
    <definedName name="סוצאיליות" hidden="1">{"עתודה לפיצויים וחופשה",#N/A,FALSE,"ני""ע 6.98"}</definedName>
    <definedName name="סטטוסהכנה">[26]הכנה!$B$4:$B$42</definedName>
    <definedName name="עלותההוראה95">'[23]דוחות כספיים'!#REF!</definedName>
    <definedName name="עלותההוראה96">'[23]דוחות כספיים'!#REF!</definedName>
    <definedName name="עלותההוראה97">'[23]דוחות כספיים'!#REF!</definedName>
    <definedName name="עלית_המדד_ברבעון">[27]טיוטא!#REF!</definedName>
    <definedName name="עתודהלפיצויים96">'[23]דוחות כספיים'!#REF!</definedName>
    <definedName name="עתודהלפיצויים97">'[23]דוחות כספיים'!#REF!</definedName>
    <definedName name="עתודות">#REF!</definedName>
    <definedName name="פאסיב">'[23]דוחות כספיים'!#REF!</definedName>
    <definedName name="פאסיב96">'[24]דוחות כספיים'!#REF!</definedName>
    <definedName name="פאסיב97">'[24]דוחות כספיים'!#REF!</definedName>
    <definedName name="פיצויים">#REF!</definedName>
    <definedName name="פקודותנוספות">#REF!</definedName>
    <definedName name="פרוט_הוצאות_מכירה">#REF!</definedName>
    <definedName name="צדדיםקשורים95">'[23]דוחות כספיים'!#REF!</definedName>
    <definedName name="צדדיםקשורים96">'[23]דוחות כספיים'!#REF!</definedName>
    <definedName name="צדדיםקשורים97">'[23]דוחות כספיים'!#REF!</definedName>
    <definedName name="צפון">#REF!</definedName>
    <definedName name="קבוצה">#REF!</definedName>
    <definedName name="קוד_היפוך">#REF!</definedName>
    <definedName name="ראשי">#REF!</definedName>
    <definedName name="רווח94">'[5]דוחות כספיים'!#REF!</definedName>
    <definedName name="רווח95">[13]דוחות!#REF!</definedName>
    <definedName name="רווח96">[13]דוחות!#REF!</definedName>
    <definedName name="רווח97">[13]דוחות!#REF!</definedName>
    <definedName name="רווחהופסד2יב">'[5]דוחות כספיים'!#REF!</definedName>
    <definedName name="רווחוהפסדנומינלי95">'[23]דוחות כספיים'!#REF!</definedName>
    <definedName name="רווחוהפסדנומינלי96">'[23]דוחות כספיים'!#REF!</definedName>
    <definedName name="רווחוהפסדנומינלי97">'[23]דוחות כספיים'!#REF!</definedName>
    <definedName name="רכושקבוע97">'[23]דוחות כספיים'!#REF!</definedName>
    <definedName name="רשימה">'[28]בסיס כללי'!$A$1:$E$90</definedName>
    <definedName name="רשימת_לקוחות">'[28]בסיס כללי'!$A$2:$A$137</definedName>
    <definedName name="ש.ע.מ.מ_95">[29]קבועים!$B$4</definedName>
    <definedName name="ש.ע.מ.מ_96">[30]קבועים!$B$5</definedName>
    <definedName name="ש.ע.מ.מ_97">[30]קבועים!$B$6</definedName>
    <definedName name="ש.ע.מ.מ_98">[30]קבועים!$B$7</definedName>
    <definedName name="שונות">#REF!</definedName>
    <definedName name="שורה">#REF!</definedName>
    <definedName name="שטיינבוק">#REF!</definedName>
    <definedName name="שם_החברה">'[31]דוחות כספיים'!$A$13</definedName>
    <definedName name="שםהחברה">[3]קבועים!$E$1</definedName>
    <definedName name="תאום_דוח_רווח_והפסד_לצרכי_מס_הכנסה">#REF!</definedName>
    <definedName name="תאריךנוכחי">[32]קבועים!$B$2</definedName>
    <definedName name="תזרים">#REF!</definedName>
    <definedName name="תקנים" hidden="1">{#N/A,#N/A,FALSE,"דף כותרת";"דוחות כספיים",#N/A,FALSE,"דוחות כספיים"}</definedName>
  </definedNames>
  <calcPr calcId="191029"/>
</workbook>
</file>

<file path=xl/calcChain.xml><?xml version="1.0" encoding="utf-8"?>
<calcChain xmlns="http://schemas.openxmlformats.org/spreadsheetml/2006/main">
  <c r="E26" i="14" l="1"/>
  <c r="L9" i="14"/>
  <c r="L14" i="14" s="1"/>
  <c r="D10" i="14"/>
  <c r="D9" i="14"/>
  <c r="D12" i="14"/>
  <c r="C12" i="14"/>
  <c r="B12" i="14"/>
  <c r="F15" i="13" l="1"/>
  <c r="C13" i="13"/>
</calcChain>
</file>

<file path=xl/sharedStrings.xml><?xml version="1.0" encoding="utf-8"?>
<sst xmlns="http://schemas.openxmlformats.org/spreadsheetml/2006/main" count="94" uniqueCount="31">
  <si>
    <t xml:space="preserve">תפקיד </t>
  </si>
  <si>
    <t xml:space="preserve">מאבטח </t>
  </si>
  <si>
    <t xml:space="preserve">מאבטח בסיכון </t>
  </si>
  <si>
    <t xml:space="preserve">ראש צוות </t>
  </si>
  <si>
    <t xml:space="preserve">נהג רכב ממוגן </t>
  </si>
  <si>
    <t xml:space="preserve">סה"כ </t>
  </si>
  <si>
    <t xml:space="preserve">מתאם ליוויים </t>
  </si>
  <si>
    <t>ע. מוקדן</t>
  </si>
  <si>
    <t xml:space="preserve">אחמ"ש </t>
  </si>
  <si>
    <t xml:space="preserve">שומר </t>
  </si>
  <si>
    <t xml:space="preserve">רכס הר הזיתים </t>
  </si>
  <si>
    <t xml:space="preserve">כמות שעות ביממה </t>
  </si>
  <si>
    <t xml:space="preserve">סה"כ כמות שעות בחודש </t>
  </si>
  <si>
    <t>חובש</t>
  </si>
  <si>
    <t xml:space="preserve">נהג רכב הסעות </t>
  </si>
  <si>
    <t>מתאם ליוויים רכס</t>
  </si>
  <si>
    <t xml:space="preserve">מוקדנית/מאבטחת יד אבשלום </t>
  </si>
  <si>
    <t>מתאם ליווים עיר דוד</t>
  </si>
  <si>
    <t>נהג רכב מבצעי (מאבטח)</t>
  </si>
  <si>
    <t xml:space="preserve">ע. מתאם ליוויים </t>
  </si>
  <si>
    <t xml:space="preserve">עיר דוד </t>
  </si>
  <si>
    <t>העיר העתיקה</t>
  </si>
  <si>
    <t>שעות עבודה/תקנים 2017-2020</t>
  </si>
  <si>
    <t>כמות שעות חול בחודש</t>
  </si>
  <si>
    <t xml:space="preserve">כמות שעות שבת בחודש </t>
  </si>
  <si>
    <t xml:space="preserve">תעריף שעת חול </t>
  </si>
  <si>
    <t>רכס הר הזיתים</t>
  </si>
  <si>
    <t xml:space="preserve">מאבטח + מוקדנית/מאבטחת יד אבשלום </t>
  </si>
  <si>
    <t xml:space="preserve">מוקדן מעלה הזיתים/מוקדן אחים/אחראית מוקד </t>
  </si>
  <si>
    <t xml:space="preserve">העיר העתיקה </t>
  </si>
  <si>
    <t xml:space="preserve">עיר דוד/כפר התימנים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</si>
</sst>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5">
    <numFmt numFmtId="44" formatCode="_ &quot;₪&quot;\ * #,##0.00_ ;_ &quot;₪&quot;\ * \-#,##0.00_ ;_ &quot;₪&quot;\ * &quot;-&quot;??_ ;_ @_ "/>
    <numFmt numFmtId="43" formatCode="_ * #,##0.00_ ;_ * \-#,##0.00_ ;_ * &quot;-&quot;??_ ;_ @_ "/>
    <numFmt numFmtId="164" formatCode="[Blue]&quot;*&quot;* #,##0_ ;[Red]&quot;*&quot;* _ \(#,##0\);\ \ \ \ &quot;-&quot;"/>
    <numFmt numFmtId="165" formatCode="[Blue]&quot;* **&quot;* #,##0_ ;[Red]&quot;* **&quot;* _ \(#,##0\);\ \ \ \ &quot;    -    * ** &quot;"/>
    <numFmt numFmtId="166" formatCode="[Blue]&quot;**&quot;* #,##0_ ;[Red]&quot;**&quot;* _ \(#,##0\);\ \ \ \ &quot;-     **&quot;"/>
    <numFmt numFmtId="167" formatCode="[Blue]&quot;**  *&quot;* #,##0_ ;[Red]&quot;**  *&quot;* _ \(#,##0\);\ \ \ \ &quot;    -     **&quot;"/>
    <numFmt numFmtId="168" formatCode="[Blue]&quot;*&quot;* #,##0_ ;[Red]&quot;*&quot;* _ \(#,##0\);&quot; --&quot;\ \ \ \ \ "/>
    <numFmt numFmtId="169" formatCode="[Blue]&quot;*&quot;* #,##0_ ;[Red]&quot;*&quot;* _ \(#,##0\);\ \ \ \ &quot;-     *&quot;"/>
    <numFmt numFmtId="170" formatCode="[Blue]&quot;*&quot;* #,##0_ ;[Red]&quot;*&quot;* _ \(#,##0\);\ \ \ \ &quot;  -        *&quot;"/>
    <numFmt numFmtId="171" formatCode="[Blue]&quot;[1]&quot;* #,##0_ ;[Red]&quot;[1]&quot;* _ \(#,##0\);\ \ \ \ &quot;-     [1]&quot;"/>
    <numFmt numFmtId="172" formatCode="[Blue]&quot;[2]&quot;* #,##0_ ;[Red]&quot;[2]&quot;* _ \(#,##0\);\ \ \ \ &quot;-     [2]&quot;"/>
    <numFmt numFmtId="173" formatCode="[Blue]&quot;[3]&quot;* #,##0_ ;[Red]&quot;[3]&quot;* _ \(#,##0\);\ \ \ \ &quot;-     [3]&quot;"/>
    <numFmt numFmtId="174" formatCode="[Blue]&quot;[4]&quot;* #,##0_ ;[Red]&quot;[4]&quot;* _ \(#,##0\);\ \ \ \ &quot;-     [4]&quot;"/>
    <numFmt numFmtId="175" formatCode="[Blue]&quot;[5]&quot;* #,##0_ ;[Red]&quot;[5]&quot;* _ \(#,##0\);\ \ \ \ &quot;-     [5]&quot;"/>
    <numFmt numFmtId="176" formatCode="[Blue]* #,##0_ ;[Red]* _ \(#,##0\);\ \ &quot;     -        &quot;"/>
    <numFmt numFmtId="177" formatCode="_(&quot;₪&quot;\ * #,##0_);_(&quot;₪&quot;\ * \(#,##0\);_(&quot;₪&quot;\ * &quot;-&quot;_);_(@_)"/>
    <numFmt numFmtId="178" formatCode="\ ###0_ ;\ \(###0\);\ \ \ \ &quot;-&quot;"/>
    <numFmt numFmtId="179" formatCode="_(&quot;₪&quot;* #,##0.00_);_(&quot;₪&quot;* \(#,##0.00\);_(&quot;₪&quot;* &quot;-&quot;??_);_(@_)"/>
    <numFmt numFmtId="180" formatCode="[Blue]#,##0\ ;[Red]\(#,##0\);&quot;   -&quot;"/>
    <numFmt numFmtId="181" formatCode="[Blue]* #,##0_ ;[Red]* _ \(#,##0\);\ \ &quot;--&quot;"/>
    <numFmt numFmtId="182" formatCode="\(0\)"/>
    <numFmt numFmtId="183" formatCode="_ * #,##0_ ;_ * \-#,##0_ ;_ * &quot;-&quot;??_ ;_ @_ "/>
    <numFmt numFmtId="184" formatCode="_ * #,##0.0_ ;_ * \-#,##0.0_ ;_ * &quot;-&quot;??_ ;_ @_ "/>
    <numFmt numFmtId="185" formatCode="_ * #,##0.0_ ;_ * \-#,##0.0_ ;_ * &quot;-&quot;?_ ;_ @_ "/>
    <numFmt numFmtId="186" formatCode="0.0"/>
  </numFmts>
  <fonts count="47" x14ac:knownFonts="1">
    <font>
      <sz val="11"/>
      <color theme="1"/>
      <name val="Arial"/>
      <family val="2"/>
      <charset val="177"/>
      <scheme val="minor"/>
    </font>
    <font>
      <b/>
      <sz val="11"/>
      <color theme="1"/>
      <name val="Arial"/>
      <family val="2"/>
      <scheme val="minor"/>
    </font>
    <font>
      <sz val="11"/>
      <color theme="1"/>
      <name val="Arial"/>
      <family val="2"/>
      <charset val="177"/>
      <scheme val="minor"/>
    </font>
    <font>
      <sz val="10"/>
      <name val="Arial"/>
      <family val="2"/>
    </font>
    <font>
      <sz val="12"/>
      <name val="David"/>
      <family val="2"/>
      <charset val="177"/>
    </font>
    <font>
      <sz val="11"/>
      <name val="David"/>
      <family val="2"/>
      <charset val="177"/>
    </font>
    <font>
      <u val="singleAccounting"/>
      <sz val="11"/>
      <name val="David"/>
      <family val="2"/>
      <charset val="177"/>
    </font>
    <font>
      <sz val="8"/>
      <name val="Levenim MT"/>
    </font>
    <font>
      <sz val="11"/>
      <color indexed="8"/>
      <name val="Arial"/>
      <family val="2"/>
      <charset val="177"/>
    </font>
    <font>
      <sz val="11"/>
      <color indexed="9"/>
      <name val="Arial"/>
      <family val="2"/>
      <charset val="177"/>
    </font>
    <font>
      <sz val="11"/>
      <color indexed="20"/>
      <name val="Arial"/>
      <family val="2"/>
      <charset val="177"/>
    </font>
    <font>
      <b/>
      <sz val="11"/>
      <color indexed="52"/>
      <name val="Arial"/>
      <family val="2"/>
      <charset val="177"/>
    </font>
    <font>
      <b/>
      <sz val="11"/>
      <color indexed="9"/>
      <name val="Arial"/>
      <family val="2"/>
      <charset val="177"/>
    </font>
    <font>
      <sz val="11"/>
      <name val="Arial"/>
      <family val="2"/>
    </font>
    <font>
      <i/>
      <sz val="11"/>
      <color indexed="23"/>
      <name val="Arial"/>
      <family val="2"/>
      <charset val="177"/>
    </font>
    <font>
      <sz val="11"/>
      <color indexed="17"/>
      <name val="Arial"/>
      <family val="2"/>
      <charset val="177"/>
    </font>
    <font>
      <b/>
      <sz val="15"/>
      <color indexed="56"/>
      <name val="Arial"/>
      <family val="2"/>
      <charset val="177"/>
    </font>
    <font>
      <b/>
      <sz val="13"/>
      <color indexed="56"/>
      <name val="Arial"/>
      <family val="2"/>
      <charset val="177"/>
    </font>
    <font>
      <b/>
      <sz val="11"/>
      <color indexed="56"/>
      <name val="Arial"/>
      <family val="2"/>
      <charset val="177"/>
    </font>
    <font>
      <sz val="11"/>
      <color indexed="62"/>
      <name val="Arial"/>
      <family val="2"/>
      <charset val="177"/>
    </font>
    <font>
      <sz val="11"/>
      <color indexed="52"/>
      <name val="Arial"/>
      <family val="2"/>
      <charset val="177"/>
    </font>
    <font>
      <sz val="10"/>
      <name val="MS Sans Serif"/>
      <family val="2"/>
      <charset val="177"/>
    </font>
    <font>
      <sz val="11"/>
      <color indexed="60"/>
      <name val="Arial"/>
      <family val="2"/>
      <charset val="177"/>
    </font>
    <font>
      <b/>
      <sz val="11"/>
      <color indexed="63"/>
      <name val="Arial"/>
      <family val="2"/>
      <charset val="177"/>
    </font>
    <font>
      <b/>
      <sz val="18"/>
      <color indexed="56"/>
      <name val="Times New Roman"/>
      <family val="2"/>
      <charset val="177"/>
    </font>
    <font>
      <b/>
      <sz val="11"/>
      <color indexed="8"/>
      <name val="Arial"/>
      <family val="2"/>
      <charset val="177"/>
    </font>
    <font>
      <sz val="11"/>
      <color indexed="10"/>
      <name val="Arial"/>
      <family val="2"/>
      <charset val="177"/>
    </font>
    <font>
      <b/>
      <sz val="12"/>
      <name val="David"/>
      <family val="2"/>
      <charset val="177"/>
    </font>
    <font>
      <b/>
      <sz val="11"/>
      <name val="David Transparent"/>
      <charset val="177"/>
    </font>
    <font>
      <b/>
      <u/>
      <sz val="14"/>
      <name val="David"/>
      <family val="2"/>
      <charset val="177"/>
    </font>
    <font>
      <b/>
      <u/>
      <sz val="20"/>
      <name val="David"/>
      <family val="2"/>
      <charset val="177"/>
    </font>
    <font>
      <b/>
      <u/>
      <sz val="11"/>
      <name val="David Transparent"/>
      <charset val="177"/>
    </font>
    <font>
      <sz val="11"/>
      <name val="Miriam"/>
      <family val="2"/>
      <charset val="177"/>
    </font>
    <font>
      <b/>
      <i/>
      <u/>
      <sz val="12"/>
      <name val="Miriam"/>
      <family val="2"/>
      <charset val="177"/>
    </font>
    <font>
      <u/>
      <sz val="11"/>
      <name val="David"/>
      <family val="2"/>
      <charset val="177"/>
    </font>
    <font>
      <b/>
      <u/>
      <sz val="12"/>
      <name val="David"/>
      <family val="2"/>
      <charset val="177"/>
    </font>
    <font>
      <b/>
      <u/>
      <sz val="11"/>
      <color indexed="8"/>
      <name val="David"/>
      <family val="2"/>
      <charset val="177"/>
    </font>
    <font>
      <sz val="8"/>
      <name val="Arial (Hebrew)"/>
      <family val="2"/>
      <charset val="177"/>
    </font>
    <font>
      <b/>
      <sz val="12"/>
      <color theme="1"/>
      <name val="David"/>
      <family val="2"/>
    </font>
    <font>
      <b/>
      <sz val="11"/>
      <color theme="1"/>
      <name val="David"/>
      <family val="2"/>
    </font>
    <font>
      <sz val="12"/>
      <color theme="1"/>
      <name val="David"/>
      <family val="2"/>
    </font>
    <font>
      <b/>
      <sz val="12"/>
      <color theme="1"/>
      <name val="David"/>
      <family val="2"/>
      <charset val="177"/>
    </font>
    <font>
      <b/>
      <sz val="11"/>
      <color theme="1"/>
      <name val="Arial"/>
      <family val="2"/>
      <charset val="177"/>
      <scheme val="minor"/>
    </font>
    <font>
      <sz val="12"/>
      <color theme="1"/>
      <name val="David"/>
      <family val="2"/>
      <charset val="177"/>
    </font>
    <font>
      <sz val="11"/>
      <color theme="1"/>
      <name val="David"/>
      <family val="2"/>
      <charset val="177"/>
    </font>
    <font>
      <b/>
      <sz val="11"/>
      <color theme="1"/>
      <name val="David"/>
      <family val="2"/>
      <charset val="177"/>
    </font>
    <font>
      <sz val="11"/>
      <color theme="1"/>
      <name val="David"/>
      <family val="2"/>
    </font>
  </fonts>
  <fills count="3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 tint="-0.249977111117893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</borders>
  <cellStyleXfs count="199">
    <xf numFmtId="0" fontId="0" fillId="0" borderId="0"/>
    <xf numFmtId="0" fontId="3" fillId="0" borderId="0"/>
    <xf numFmtId="164" fontId="5" fillId="0" borderId="0">
      <alignment readingOrder="2"/>
    </xf>
    <xf numFmtId="165" fontId="4" fillId="0" borderId="0">
      <alignment readingOrder="2"/>
    </xf>
    <xf numFmtId="166" fontId="4" fillId="0" borderId="0">
      <alignment readingOrder="2"/>
    </xf>
    <xf numFmtId="167" fontId="6" fillId="0" borderId="0">
      <alignment readingOrder="2"/>
    </xf>
    <xf numFmtId="166" fontId="5" fillId="0" borderId="0">
      <alignment readingOrder="2"/>
    </xf>
    <xf numFmtId="168" fontId="5" fillId="0" borderId="0" applyBorder="0" applyAlignment="0">
      <alignment readingOrder="2"/>
    </xf>
    <xf numFmtId="169" fontId="4" fillId="0" borderId="0">
      <alignment readingOrder="2"/>
    </xf>
    <xf numFmtId="164" fontId="5" fillId="0" borderId="0">
      <alignment readingOrder="2"/>
    </xf>
    <xf numFmtId="169" fontId="4" fillId="0" borderId="0">
      <alignment readingOrder="2"/>
    </xf>
    <xf numFmtId="164" fontId="5" fillId="0" borderId="0">
      <alignment readingOrder="2"/>
    </xf>
    <xf numFmtId="169" fontId="4" fillId="0" borderId="0">
      <alignment readingOrder="2"/>
    </xf>
    <xf numFmtId="169" fontId="4" fillId="0" borderId="0">
      <alignment readingOrder="2"/>
    </xf>
    <xf numFmtId="164" fontId="5" fillId="0" borderId="0">
      <alignment readingOrder="2"/>
    </xf>
    <xf numFmtId="169" fontId="4" fillId="0" borderId="0">
      <alignment readingOrder="2"/>
    </xf>
    <xf numFmtId="164" fontId="5" fillId="0" borderId="0">
      <alignment readingOrder="2"/>
    </xf>
    <xf numFmtId="170" fontId="4" fillId="0" borderId="0">
      <alignment readingOrder="2"/>
    </xf>
    <xf numFmtId="170" fontId="4" fillId="0" borderId="0">
      <alignment readingOrder="2"/>
    </xf>
    <xf numFmtId="170" fontId="4" fillId="0" borderId="0">
      <alignment readingOrder="2"/>
    </xf>
    <xf numFmtId="169" fontId="4" fillId="0" borderId="0">
      <alignment readingOrder="2"/>
    </xf>
    <xf numFmtId="169" fontId="4" fillId="0" borderId="0">
      <alignment readingOrder="2"/>
    </xf>
    <xf numFmtId="169" fontId="4" fillId="0" borderId="0">
      <alignment readingOrder="2"/>
    </xf>
    <xf numFmtId="169" fontId="4" fillId="0" borderId="0">
      <alignment readingOrder="2"/>
    </xf>
    <xf numFmtId="164" fontId="5" fillId="0" borderId="0">
      <alignment readingOrder="2"/>
    </xf>
    <xf numFmtId="169" fontId="4" fillId="0" borderId="0">
      <alignment readingOrder="2"/>
    </xf>
    <xf numFmtId="169" fontId="4" fillId="0" borderId="0">
      <alignment readingOrder="2"/>
    </xf>
    <xf numFmtId="169" fontId="4" fillId="0" borderId="0">
      <alignment readingOrder="2"/>
    </xf>
    <xf numFmtId="169" fontId="4" fillId="0" borderId="0"/>
    <xf numFmtId="169" fontId="4" fillId="0" borderId="0"/>
    <xf numFmtId="169" fontId="4" fillId="0" borderId="0"/>
    <xf numFmtId="164" fontId="5" fillId="0" borderId="0">
      <alignment readingOrder="2"/>
    </xf>
    <xf numFmtId="169" fontId="4" fillId="0" borderId="0">
      <alignment readingOrder="2"/>
    </xf>
    <xf numFmtId="168" fontId="5" fillId="0" borderId="0" applyBorder="0" applyAlignment="0">
      <alignment readingOrder="2"/>
    </xf>
    <xf numFmtId="169" fontId="4" fillId="0" borderId="0">
      <alignment readingOrder="2"/>
    </xf>
    <xf numFmtId="169" fontId="4" fillId="0" borderId="0">
      <alignment readingOrder="2"/>
    </xf>
    <xf numFmtId="169" fontId="4" fillId="0" borderId="0">
      <alignment readingOrder="2"/>
    </xf>
    <xf numFmtId="164" fontId="5" fillId="0" borderId="0">
      <alignment readingOrder="2"/>
    </xf>
    <xf numFmtId="164" fontId="5" fillId="0" borderId="0">
      <alignment readingOrder="2"/>
    </xf>
    <xf numFmtId="164" fontId="5" fillId="0" borderId="0">
      <alignment readingOrder="2"/>
    </xf>
    <xf numFmtId="164" fontId="5" fillId="0" borderId="0">
      <alignment readingOrder="2"/>
    </xf>
    <xf numFmtId="164" fontId="5" fillId="0" borderId="0">
      <alignment readingOrder="2"/>
    </xf>
    <xf numFmtId="164" fontId="5" fillId="0" borderId="0">
      <alignment readingOrder="2"/>
    </xf>
    <xf numFmtId="164" fontId="5" fillId="0" borderId="0">
      <alignment readingOrder="2"/>
    </xf>
    <xf numFmtId="164" fontId="5" fillId="0" borderId="0">
      <alignment readingOrder="2"/>
    </xf>
    <xf numFmtId="164" fontId="5" fillId="0" borderId="0">
      <alignment readingOrder="2"/>
    </xf>
    <xf numFmtId="164" fontId="5" fillId="0" borderId="0">
      <alignment readingOrder="2"/>
    </xf>
    <xf numFmtId="164" fontId="5" fillId="0" borderId="0">
      <alignment readingOrder="2"/>
    </xf>
    <xf numFmtId="164" fontId="5" fillId="0" borderId="0">
      <alignment readingOrder="2"/>
    </xf>
    <xf numFmtId="164" fontId="5" fillId="0" borderId="0">
      <alignment readingOrder="2"/>
    </xf>
    <xf numFmtId="164" fontId="5" fillId="0" borderId="0">
      <alignment readingOrder="2"/>
    </xf>
    <xf numFmtId="164" fontId="5" fillId="0" borderId="0">
      <alignment readingOrder="2"/>
    </xf>
    <xf numFmtId="164" fontId="5" fillId="0" borderId="0">
      <alignment readingOrder="2"/>
    </xf>
    <xf numFmtId="164" fontId="5" fillId="0" borderId="0">
      <alignment readingOrder="2"/>
    </xf>
    <xf numFmtId="164" fontId="5" fillId="0" borderId="0">
      <alignment readingOrder="2"/>
    </xf>
    <xf numFmtId="164" fontId="5" fillId="0" borderId="0">
      <alignment readingOrder="2"/>
    </xf>
    <xf numFmtId="164" fontId="5" fillId="0" borderId="0">
      <alignment readingOrder="2"/>
    </xf>
    <xf numFmtId="164" fontId="5" fillId="0" borderId="0">
      <alignment readingOrder="2"/>
    </xf>
    <xf numFmtId="164" fontId="5" fillId="0" borderId="0">
      <alignment readingOrder="2"/>
    </xf>
    <xf numFmtId="164" fontId="5" fillId="0" borderId="0">
      <alignment readingOrder="2"/>
    </xf>
    <xf numFmtId="164" fontId="5" fillId="0" borderId="0">
      <alignment readingOrder="2"/>
    </xf>
    <xf numFmtId="164" fontId="5" fillId="0" borderId="0">
      <alignment readingOrder="2"/>
    </xf>
    <xf numFmtId="164" fontId="5" fillId="0" borderId="0">
      <alignment readingOrder="2"/>
    </xf>
    <xf numFmtId="164" fontId="5" fillId="0" borderId="0">
      <alignment readingOrder="2"/>
    </xf>
    <xf numFmtId="164" fontId="5" fillId="0" borderId="0">
      <alignment readingOrder="2"/>
    </xf>
    <xf numFmtId="164" fontId="5" fillId="0" borderId="0">
      <alignment readingOrder="2"/>
    </xf>
    <xf numFmtId="164" fontId="5" fillId="0" borderId="0">
      <alignment readingOrder="2"/>
    </xf>
    <xf numFmtId="164" fontId="5" fillId="0" borderId="0">
      <alignment readingOrder="2"/>
    </xf>
    <xf numFmtId="164" fontId="5" fillId="0" borderId="0">
      <alignment readingOrder="2"/>
    </xf>
    <xf numFmtId="164" fontId="5" fillId="0" borderId="0">
      <alignment readingOrder="2"/>
    </xf>
    <xf numFmtId="164" fontId="5" fillId="0" borderId="0">
      <alignment readingOrder="2"/>
    </xf>
    <xf numFmtId="164" fontId="5" fillId="0" borderId="0">
      <alignment readingOrder="2"/>
    </xf>
    <xf numFmtId="164" fontId="5" fillId="0" borderId="0">
      <alignment readingOrder="2"/>
    </xf>
    <xf numFmtId="164" fontId="5" fillId="0" borderId="0">
      <alignment readingOrder="2"/>
    </xf>
    <xf numFmtId="164" fontId="5" fillId="0" borderId="0">
      <alignment readingOrder="2"/>
    </xf>
    <xf numFmtId="164" fontId="5" fillId="0" borderId="0">
      <alignment readingOrder="2"/>
    </xf>
    <xf numFmtId="164" fontId="5" fillId="0" borderId="0">
      <alignment readingOrder="2"/>
    </xf>
    <xf numFmtId="164" fontId="5" fillId="0" borderId="0">
      <alignment readingOrder="2"/>
    </xf>
    <xf numFmtId="164" fontId="5" fillId="0" borderId="0">
      <alignment readingOrder="2"/>
    </xf>
    <xf numFmtId="164" fontId="5" fillId="0" borderId="0">
      <alignment readingOrder="2"/>
    </xf>
    <xf numFmtId="164" fontId="5" fillId="0" borderId="0">
      <alignment readingOrder="2"/>
    </xf>
    <xf numFmtId="164" fontId="5" fillId="0" borderId="0">
      <alignment readingOrder="2"/>
    </xf>
    <xf numFmtId="164" fontId="5" fillId="0" borderId="0">
      <alignment readingOrder="2"/>
    </xf>
    <xf numFmtId="164" fontId="5" fillId="0" borderId="0">
      <alignment readingOrder="2"/>
    </xf>
    <xf numFmtId="164" fontId="5" fillId="0" borderId="0">
      <alignment readingOrder="2"/>
    </xf>
    <xf numFmtId="164" fontId="5" fillId="0" borderId="0">
      <alignment readingOrder="2"/>
    </xf>
    <xf numFmtId="164" fontId="5" fillId="0" borderId="0">
      <alignment readingOrder="2"/>
    </xf>
    <xf numFmtId="164" fontId="5" fillId="0" borderId="0">
      <alignment readingOrder="2"/>
    </xf>
    <xf numFmtId="164" fontId="5" fillId="0" borderId="0">
      <alignment readingOrder="2"/>
    </xf>
    <xf numFmtId="164" fontId="5" fillId="0" borderId="0">
      <alignment readingOrder="2"/>
    </xf>
    <xf numFmtId="164" fontId="5" fillId="0" borderId="0">
      <alignment readingOrder="2"/>
    </xf>
    <xf numFmtId="164" fontId="5" fillId="0" borderId="0">
      <alignment readingOrder="2"/>
    </xf>
    <xf numFmtId="164" fontId="5" fillId="0" borderId="0">
      <alignment readingOrder="2"/>
    </xf>
    <xf numFmtId="164" fontId="5" fillId="0" borderId="0">
      <alignment readingOrder="2"/>
    </xf>
    <xf numFmtId="164" fontId="5" fillId="0" borderId="0">
      <alignment readingOrder="2"/>
    </xf>
    <xf numFmtId="164" fontId="5" fillId="0" borderId="0">
      <alignment readingOrder="2"/>
    </xf>
    <xf numFmtId="164" fontId="5" fillId="0" borderId="0">
      <alignment readingOrder="2"/>
    </xf>
    <xf numFmtId="164" fontId="5" fillId="0" borderId="0">
      <alignment readingOrder="2"/>
    </xf>
    <xf numFmtId="164" fontId="5" fillId="0" borderId="0">
      <alignment readingOrder="2"/>
    </xf>
    <xf numFmtId="164" fontId="5" fillId="0" borderId="0">
      <alignment readingOrder="2"/>
    </xf>
    <xf numFmtId="164" fontId="5" fillId="0" borderId="0">
      <alignment readingOrder="2"/>
    </xf>
    <xf numFmtId="164" fontId="5" fillId="0" borderId="0">
      <alignment readingOrder="2"/>
    </xf>
    <xf numFmtId="164" fontId="7" fillId="0" borderId="0">
      <alignment readingOrder="2"/>
    </xf>
    <xf numFmtId="164" fontId="4" fillId="0" borderId="0">
      <alignment readingOrder="2"/>
    </xf>
    <xf numFmtId="169" fontId="4" fillId="0" borderId="0">
      <alignment readingOrder="2"/>
    </xf>
    <xf numFmtId="169" fontId="4" fillId="0" borderId="0">
      <alignment readingOrder="2"/>
    </xf>
    <xf numFmtId="169" fontId="4" fillId="0" borderId="0">
      <alignment readingOrder="2"/>
    </xf>
    <xf numFmtId="169" fontId="4" fillId="0" borderId="0">
      <alignment readingOrder="2"/>
    </xf>
    <xf numFmtId="169" fontId="4" fillId="0" borderId="0">
      <alignment readingOrder="2"/>
    </xf>
    <xf numFmtId="164" fontId="5" fillId="0" borderId="0">
      <alignment readingOrder="2"/>
    </xf>
    <xf numFmtId="164" fontId="7" fillId="0" borderId="0">
      <alignment readingOrder="2"/>
    </xf>
    <xf numFmtId="164" fontId="5" fillId="0" borderId="0">
      <alignment readingOrder="2"/>
    </xf>
    <xf numFmtId="169" fontId="4" fillId="0" borderId="0">
      <alignment readingOrder="2"/>
    </xf>
    <xf numFmtId="169" fontId="4" fillId="0" borderId="0">
      <alignment readingOrder="2"/>
    </xf>
    <xf numFmtId="169" fontId="4" fillId="0" borderId="0">
      <alignment readingOrder="2"/>
    </xf>
    <xf numFmtId="164" fontId="5" fillId="0" borderId="0">
      <alignment readingOrder="2"/>
    </xf>
    <xf numFmtId="164" fontId="5" fillId="0" borderId="0">
      <alignment readingOrder="2"/>
    </xf>
    <xf numFmtId="171" fontId="4" fillId="0" borderId="0">
      <alignment readingOrder="2"/>
    </xf>
    <xf numFmtId="172" fontId="4" fillId="0" borderId="0">
      <alignment readingOrder="2"/>
    </xf>
    <xf numFmtId="173" fontId="4" fillId="0" borderId="0">
      <alignment readingOrder="2"/>
    </xf>
    <xf numFmtId="174" fontId="4" fillId="0" borderId="0">
      <alignment readingOrder="2"/>
    </xf>
    <xf numFmtId="175" fontId="4" fillId="0" borderId="0">
      <alignment readingOrder="2"/>
    </xf>
    <xf numFmtId="176" fontId="5" fillId="0" borderId="0">
      <alignment readingOrder="2"/>
    </xf>
    <xf numFmtId="0" fontId="8" fillId="8" borderId="0" applyNumberFormat="0" applyBorder="0" applyAlignment="0" applyProtection="0"/>
    <xf numFmtId="0" fontId="8" fillId="9" borderId="0" applyNumberFormat="0" applyBorder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7" borderId="0" applyNumberFormat="0" applyBorder="0" applyAlignment="0" applyProtection="0"/>
    <xf numFmtId="0" fontId="9" fillId="18" borderId="0" applyNumberFormat="0" applyBorder="0" applyAlignment="0" applyProtection="0"/>
    <xf numFmtId="0" fontId="9" fillId="15" borderId="0" applyNumberFormat="0" applyBorder="0" applyAlignment="0" applyProtection="0"/>
    <xf numFmtId="0" fontId="9" fillId="16" borderId="0" applyNumberFormat="0" applyBorder="0" applyAlignment="0" applyProtection="0"/>
    <xf numFmtId="0" fontId="9" fillId="19" borderId="0" applyNumberFormat="0" applyBorder="0" applyAlignment="0" applyProtection="0"/>
    <xf numFmtId="0" fontId="9" fillId="20" borderId="0" applyNumberFormat="0" applyBorder="0" applyAlignment="0" applyProtection="0"/>
    <xf numFmtId="0" fontId="9" fillId="21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4" borderId="0" applyNumberFormat="0" applyBorder="0" applyAlignment="0" applyProtection="0"/>
    <xf numFmtId="0" fontId="9" fillId="19" borderId="0" applyNumberFormat="0" applyBorder="0" applyAlignment="0" applyProtection="0"/>
    <xf numFmtId="0" fontId="9" fillId="20" borderId="0" applyNumberFormat="0" applyBorder="0" applyAlignment="0" applyProtection="0"/>
    <xf numFmtId="0" fontId="9" fillId="25" borderId="0" applyNumberFormat="0" applyBorder="0" applyAlignment="0" applyProtection="0"/>
    <xf numFmtId="0" fontId="10" fillId="9" borderId="0" applyNumberFormat="0" applyBorder="0" applyAlignment="0" applyProtection="0"/>
    <xf numFmtId="0" fontId="11" fillId="26" borderId="5" applyNumberFormat="0" applyAlignment="0" applyProtection="0"/>
    <xf numFmtId="0" fontId="12" fillId="27" borderId="6" applyNumberFormat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177" fontId="13" fillId="0" borderId="0" applyFont="0" applyFill="0" applyBorder="0" applyAlignment="0" applyProtection="0"/>
    <xf numFmtId="0" fontId="14" fillId="0" borderId="0" applyNumberFormat="0" applyFill="0" applyBorder="0" applyAlignment="0" applyProtection="0"/>
    <xf numFmtId="0" fontId="15" fillId="10" borderId="0" applyNumberFormat="0" applyBorder="0" applyAlignment="0" applyProtection="0"/>
    <xf numFmtId="0" fontId="16" fillId="0" borderId="7" applyNumberFormat="0" applyFill="0" applyAlignment="0" applyProtection="0"/>
    <xf numFmtId="0" fontId="17" fillId="0" borderId="8" applyNumberFormat="0" applyFill="0" applyAlignment="0" applyProtection="0"/>
    <xf numFmtId="0" fontId="18" fillId="0" borderId="9" applyNumberFormat="0" applyFill="0" applyAlignment="0" applyProtection="0"/>
    <xf numFmtId="0" fontId="18" fillId="0" borderId="0" applyNumberFormat="0" applyFill="0" applyBorder="0" applyAlignment="0" applyProtection="0"/>
    <xf numFmtId="0" fontId="19" fillId="13" borderId="5" applyNumberFormat="0" applyAlignment="0" applyProtection="0"/>
    <xf numFmtId="0" fontId="20" fillId="0" borderId="10" applyNumberFormat="0" applyFill="0" applyAlignment="0" applyProtection="0"/>
    <xf numFmtId="178" fontId="4" fillId="0" borderId="4">
      <alignment horizontal="center"/>
    </xf>
    <xf numFmtId="0" fontId="21" fillId="0" borderId="0" applyNumberFormat="0">
      <alignment horizontal="left"/>
    </xf>
    <xf numFmtId="0" fontId="22" fillId="28" borderId="0" applyNumberFormat="0" applyBorder="0" applyAlignment="0" applyProtection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5" fillId="29" borderId="11" applyNumberFormat="0" applyFont="0" applyAlignment="0" applyProtection="0"/>
    <xf numFmtId="0" fontId="23" fillId="26" borderId="12" applyNumberForma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4" fillId="0" borderId="0" applyNumberFormat="0" applyFill="0" applyBorder="0" applyAlignment="0" applyProtection="0"/>
    <xf numFmtId="0" fontId="25" fillId="0" borderId="13" applyNumberFormat="0" applyFill="0" applyAlignment="0" applyProtection="0"/>
    <xf numFmtId="0" fontId="26" fillId="0" borderId="0" applyNumberFormat="0" applyFill="0" applyBorder="0" applyAlignment="0" applyProtection="0"/>
    <xf numFmtId="0" fontId="5" fillId="0" borderId="0"/>
    <xf numFmtId="179" fontId="5" fillId="0" borderId="0">
      <alignment readingOrder="2"/>
    </xf>
    <xf numFmtId="0" fontId="27" fillId="0" borderId="0">
      <alignment horizontal="right" vertical="center" readingOrder="2"/>
    </xf>
    <xf numFmtId="0" fontId="28" fillId="0" borderId="0">
      <alignment horizontal="right" vertical="center" readingOrder="2"/>
    </xf>
    <xf numFmtId="0" fontId="29" fillId="0" borderId="0">
      <alignment horizontal="right" vertical="center" readingOrder="2"/>
    </xf>
    <xf numFmtId="180" fontId="29" fillId="0" borderId="0">
      <alignment horizontal="centerContinuous"/>
    </xf>
    <xf numFmtId="180" fontId="30" fillId="0" borderId="0">
      <alignment horizontal="centerContinuous"/>
    </xf>
    <xf numFmtId="0" fontId="31" fillId="0" borderId="0">
      <alignment horizontal="right"/>
    </xf>
    <xf numFmtId="0" fontId="32" fillId="0" borderId="0">
      <alignment horizontal="right" vertical="center"/>
    </xf>
    <xf numFmtId="0" fontId="33" fillId="0" borderId="0">
      <alignment horizontal="right" vertical="center"/>
    </xf>
    <xf numFmtId="181" fontId="34" fillId="0" borderId="0">
      <alignment readingOrder="2"/>
    </xf>
    <xf numFmtId="182" fontId="5" fillId="0" borderId="0">
      <alignment readingOrder="2"/>
    </xf>
    <xf numFmtId="0" fontId="5" fillId="0" borderId="2">
      <alignment horizontal="right" vertical="center"/>
    </xf>
    <xf numFmtId="0" fontId="5" fillId="0" borderId="14">
      <alignment horizontal="right" vertical="center"/>
    </xf>
    <xf numFmtId="0" fontId="35" fillId="0" borderId="0">
      <alignment readingOrder="2"/>
    </xf>
    <xf numFmtId="0" fontId="36" fillId="0" borderId="0">
      <alignment readingOrder="2"/>
    </xf>
    <xf numFmtId="0" fontId="5" fillId="0" borderId="0"/>
    <xf numFmtId="14" fontId="37" fillId="0" borderId="0">
      <alignment readingOrder="2"/>
    </xf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</cellStyleXfs>
  <cellXfs count="134">
    <xf numFmtId="0" fontId="0" fillId="0" borderId="0" xfId="0"/>
    <xf numFmtId="0" fontId="0" fillId="0" borderId="1" xfId="0" applyBorder="1"/>
    <xf numFmtId="0" fontId="43" fillId="3" borderId="1" xfId="0" applyFont="1" applyFill="1" applyBorder="1" applyAlignment="1">
      <alignment horizontal="center"/>
    </xf>
    <xf numFmtId="0" fontId="43" fillId="2" borderId="1" xfId="0" applyFont="1" applyFill="1" applyBorder="1"/>
    <xf numFmtId="0" fontId="43" fillId="3" borderId="1" xfId="0" applyFont="1" applyFill="1" applyBorder="1"/>
    <xf numFmtId="0" fontId="43" fillId="3" borderId="1" xfId="0" applyFont="1" applyFill="1" applyBorder="1" applyAlignment="1">
      <alignment wrapText="1"/>
    </xf>
    <xf numFmtId="0" fontId="43" fillId="7" borderId="1" xfId="0" applyFont="1" applyFill="1" applyBorder="1" applyAlignment="1">
      <alignment horizontal="right"/>
    </xf>
    <xf numFmtId="0" fontId="43" fillId="6" borderId="1" xfId="0" applyFont="1" applyFill="1" applyBorder="1" applyAlignment="1">
      <alignment wrapText="1"/>
    </xf>
    <xf numFmtId="0" fontId="0" fillId="0" borderId="1" xfId="0" applyBorder="1" applyAlignment="1">
      <alignment horizontal="center" wrapText="1"/>
    </xf>
    <xf numFmtId="0" fontId="43" fillId="0" borderId="1" xfId="0" applyFont="1" applyFill="1" applyBorder="1"/>
    <xf numFmtId="0" fontId="43" fillId="0" borderId="1" xfId="0" applyFont="1" applyBorder="1"/>
    <xf numFmtId="0" fontId="43" fillId="5" borderId="1" xfId="0" applyFont="1" applyFill="1" applyBorder="1"/>
    <xf numFmtId="0" fontId="43" fillId="5" borderId="1" xfId="0" applyFont="1" applyFill="1" applyBorder="1" applyAlignment="1">
      <alignment wrapText="1"/>
    </xf>
    <xf numFmtId="183" fontId="0" fillId="0" borderId="1" xfId="0" applyNumberFormat="1" applyBorder="1"/>
    <xf numFmtId="0" fontId="40" fillId="0" borderId="1" xfId="0" applyFont="1" applyBorder="1"/>
    <xf numFmtId="0" fontId="40" fillId="2" borderId="1" xfId="0" applyFont="1" applyFill="1" applyBorder="1"/>
    <xf numFmtId="183" fontId="40" fillId="2" borderId="1" xfId="197" applyNumberFormat="1" applyFont="1" applyFill="1" applyBorder="1"/>
    <xf numFmtId="0" fontId="40" fillId="7" borderId="1" xfId="0" applyFont="1" applyFill="1" applyBorder="1"/>
    <xf numFmtId="183" fontId="40" fillId="7" borderId="1" xfId="197" applyNumberFormat="1" applyFont="1" applyFill="1" applyBorder="1"/>
    <xf numFmtId="0" fontId="44" fillId="0" borderId="1" xfId="0" applyFont="1" applyBorder="1" applyAlignment="1">
      <alignment horizontal="center"/>
    </xf>
    <xf numFmtId="0" fontId="40" fillId="2" borderId="1" xfId="0" applyFont="1" applyFill="1" applyBorder="1" applyAlignment="1">
      <alignment wrapText="1"/>
    </xf>
    <xf numFmtId="0" fontId="40" fillId="0" borderId="1" xfId="0" applyFont="1" applyBorder="1" applyAlignment="1">
      <alignment wrapText="1"/>
    </xf>
    <xf numFmtId="0" fontId="43" fillId="5" borderId="1" xfId="0" applyFont="1" applyFill="1" applyBorder="1" applyAlignment="1">
      <alignment horizontal="right" vertical="center" wrapText="1"/>
    </xf>
    <xf numFmtId="0" fontId="43" fillId="5" borderId="1" xfId="0" applyFont="1" applyFill="1" applyBorder="1" applyAlignment="1">
      <alignment horizontal="right" vertical="center"/>
    </xf>
    <xf numFmtId="0" fontId="0" fillId="30" borderId="1" xfId="0" applyFill="1" applyBorder="1" applyAlignment="1">
      <alignment horizontal="right"/>
    </xf>
    <xf numFmtId="0" fontId="0" fillId="0" borderId="1" xfId="0" applyBorder="1" applyAlignment="1">
      <alignment wrapText="1"/>
    </xf>
    <xf numFmtId="0" fontId="43" fillId="2" borderId="1" xfId="0" applyFont="1" applyFill="1" applyBorder="1" applyAlignment="1">
      <alignment wrapText="1"/>
    </xf>
    <xf numFmtId="0" fontId="43" fillId="4" borderId="1" xfId="0" applyFont="1" applyFill="1" applyBorder="1" applyAlignment="1">
      <alignment wrapText="1"/>
    </xf>
    <xf numFmtId="0" fontId="43" fillId="0" borderId="1" xfId="0" applyFont="1" applyFill="1" applyBorder="1" applyAlignment="1">
      <alignment wrapText="1"/>
    </xf>
    <xf numFmtId="0" fontId="43" fillId="0" borderId="1" xfId="0" applyFont="1" applyBorder="1" applyAlignment="1">
      <alignment wrapText="1"/>
    </xf>
    <xf numFmtId="0" fontId="45" fillId="0" borderId="1" xfId="0" applyFont="1" applyBorder="1" applyAlignment="1">
      <alignment horizontal="center" vertical="center" wrapText="1"/>
    </xf>
    <xf numFmtId="0" fontId="45" fillId="0" borderId="1" xfId="0" applyFont="1" applyBorder="1" applyAlignment="1">
      <alignment horizontal="center" wrapText="1"/>
    </xf>
    <xf numFmtId="184" fontId="43" fillId="3" borderId="1" xfId="197" applyNumberFormat="1" applyFont="1" applyFill="1" applyBorder="1" applyAlignment="1">
      <alignment horizontal="center"/>
    </xf>
    <xf numFmtId="184" fontId="43" fillId="2" borderId="1" xfId="197" applyNumberFormat="1" applyFont="1" applyFill="1" applyBorder="1" applyAlignment="1">
      <alignment horizontal="center"/>
    </xf>
    <xf numFmtId="0" fontId="0" fillId="2" borderId="1" xfId="0" applyFill="1" applyBorder="1" applyAlignment="1">
      <alignment wrapText="1"/>
    </xf>
    <xf numFmtId="184" fontId="44" fillId="0" borderId="1" xfId="197" applyNumberFormat="1" applyFont="1" applyBorder="1" applyAlignment="1">
      <alignment horizontal="center"/>
    </xf>
    <xf numFmtId="0" fontId="43" fillId="6" borderId="1" xfId="0" applyFont="1" applyFill="1" applyBorder="1" applyAlignment="1">
      <alignment horizontal="center"/>
    </xf>
    <xf numFmtId="184" fontId="43" fillId="6" borderId="1" xfId="197" applyNumberFormat="1" applyFont="1" applyFill="1" applyBorder="1" applyAlignment="1">
      <alignment horizontal="center"/>
    </xf>
    <xf numFmtId="0" fontId="43" fillId="5" borderId="1" xfId="0" applyFont="1" applyFill="1" applyBorder="1" applyAlignment="1">
      <alignment horizontal="center" vertical="center"/>
    </xf>
    <xf numFmtId="184" fontId="0" fillId="0" borderId="1" xfId="197" applyNumberFormat="1" applyFont="1" applyFill="1" applyBorder="1"/>
    <xf numFmtId="43" fontId="0" fillId="0" borderId="1" xfId="197" applyFont="1" applyBorder="1" applyAlignment="1">
      <alignment horizontal="center" wrapText="1"/>
    </xf>
    <xf numFmtId="43" fontId="0" fillId="0" borderId="1" xfId="197" applyFont="1" applyBorder="1"/>
    <xf numFmtId="0" fontId="41" fillId="0" borderId="1" xfId="0" applyFont="1" applyBorder="1" applyAlignment="1"/>
    <xf numFmtId="184" fontId="0" fillId="0" borderId="1" xfId="197" applyNumberFormat="1" applyFont="1" applyBorder="1" applyAlignment="1"/>
    <xf numFmtId="184" fontId="0" fillId="0" borderId="1" xfId="197" applyNumberFormat="1" applyFont="1" applyBorder="1"/>
    <xf numFmtId="184" fontId="44" fillId="0" borderId="1" xfId="197" applyNumberFormat="1" applyFont="1" applyBorder="1" applyAlignment="1"/>
    <xf numFmtId="0" fontId="40" fillId="3" borderId="1" xfId="0" applyFont="1" applyFill="1" applyBorder="1"/>
    <xf numFmtId="183" fontId="43" fillId="2" borderId="1" xfId="197" applyNumberFormat="1" applyFont="1" applyFill="1" applyBorder="1" applyAlignment="1">
      <alignment wrapText="1"/>
    </xf>
    <xf numFmtId="183" fontId="43" fillId="2" borderId="1" xfId="197" applyNumberFormat="1" applyFont="1" applyFill="1" applyBorder="1" applyAlignment="1">
      <alignment horizontal="center"/>
    </xf>
    <xf numFmtId="0" fontId="46" fillId="30" borderId="1" xfId="0" applyFont="1" applyFill="1" applyBorder="1" applyAlignment="1">
      <alignment horizontal="right"/>
    </xf>
    <xf numFmtId="0" fontId="38" fillId="31" borderId="1" xfId="1" applyFont="1" applyFill="1" applyBorder="1" applyAlignment="1">
      <alignment horizontal="right" vertical="center"/>
    </xf>
    <xf numFmtId="0" fontId="40" fillId="32" borderId="1" xfId="0" applyFont="1" applyFill="1" applyBorder="1"/>
    <xf numFmtId="184" fontId="40" fillId="32" borderId="1" xfId="0" applyNumberFormat="1" applyFont="1" applyFill="1" applyBorder="1"/>
    <xf numFmtId="0" fontId="40" fillId="33" borderId="1" xfId="0" applyFont="1" applyFill="1" applyBorder="1"/>
    <xf numFmtId="183" fontId="40" fillId="33" borderId="1" xfId="197" applyNumberFormat="1" applyFont="1" applyFill="1" applyBorder="1"/>
    <xf numFmtId="183" fontId="40" fillId="34" borderId="1" xfId="197" applyNumberFormat="1" applyFont="1" applyFill="1" applyBorder="1"/>
    <xf numFmtId="0" fontId="40" fillId="34" borderId="1" xfId="0" applyFont="1" applyFill="1" applyBorder="1"/>
    <xf numFmtId="0" fontId="43" fillId="34" borderId="1" xfId="0" applyFont="1" applyFill="1" applyBorder="1" applyAlignment="1">
      <alignment wrapText="1"/>
    </xf>
    <xf numFmtId="0" fontId="43" fillId="34" borderId="1" xfId="0" applyFont="1" applyFill="1" applyBorder="1" applyAlignment="1">
      <alignment horizontal="center"/>
    </xf>
    <xf numFmtId="0" fontId="40" fillId="0" borderId="1" xfId="0" applyFont="1" applyFill="1" applyBorder="1"/>
    <xf numFmtId="183" fontId="39" fillId="0" borderId="1" xfId="0" applyNumberFormat="1" applyFont="1" applyBorder="1"/>
    <xf numFmtId="183" fontId="38" fillId="0" borderId="1" xfId="197" applyNumberFormat="1" applyFont="1" applyFill="1" applyBorder="1"/>
    <xf numFmtId="183" fontId="43" fillId="5" borderId="1" xfId="197" applyNumberFormat="1" applyFont="1" applyFill="1" applyBorder="1" applyAlignment="1">
      <alignment horizontal="right" vertical="center" wrapText="1"/>
    </xf>
    <xf numFmtId="183" fontId="43" fillId="5" borderId="1" xfId="197" applyNumberFormat="1" applyFont="1" applyFill="1" applyBorder="1" applyAlignment="1">
      <alignment horizontal="center" vertical="center"/>
    </xf>
    <xf numFmtId="183" fontId="43" fillId="7" borderId="1" xfId="0" applyNumberFormat="1" applyFont="1" applyFill="1" applyBorder="1" applyAlignment="1">
      <alignment wrapText="1"/>
    </xf>
    <xf numFmtId="183" fontId="40" fillId="33" borderId="1" xfId="0" applyNumberFormat="1" applyFont="1" applyFill="1" applyBorder="1"/>
    <xf numFmtId="186" fontId="43" fillId="2" borderId="1" xfId="0" applyNumberFormat="1" applyFont="1" applyFill="1" applyBorder="1" applyAlignment="1">
      <alignment horizontal="center"/>
    </xf>
    <xf numFmtId="183" fontId="0" fillId="2" borderId="1" xfId="0" applyNumberFormat="1" applyFill="1" applyBorder="1"/>
    <xf numFmtId="0" fontId="43" fillId="35" borderId="1" xfId="0" applyFont="1" applyFill="1" applyBorder="1" applyAlignment="1">
      <alignment wrapText="1"/>
    </xf>
    <xf numFmtId="0" fontId="44" fillId="35" borderId="1" xfId="0" applyFont="1" applyFill="1" applyBorder="1" applyAlignment="1">
      <alignment horizontal="center"/>
    </xf>
    <xf numFmtId="183" fontId="44" fillId="35" borderId="1" xfId="0" applyNumberFormat="1" applyFont="1" applyFill="1" applyBorder="1" applyAlignment="1">
      <alignment horizontal="center"/>
    </xf>
    <xf numFmtId="183" fontId="44" fillId="35" borderId="1" xfId="197" applyNumberFormat="1" applyFont="1" applyFill="1" applyBorder="1" applyAlignment="1">
      <alignment horizontal="center"/>
    </xf>
    <xf numFmtId="0" fontId="44" fillId="34" borderId="1" xfId="0" applyFont="1" applyFill="1" applyBorder="1" applyAlignment="1">
      <alignment horizontal="center"/>
    </xf>
    <xf numFmtId="0" fontId="0" fillId="34" borderId="1" xfId="0" applyFill="1" applyBorder="1"/>
    <xf numFmtId="184" fontId="44" fillId="34" borderId="1" xfId="197" applyNumberFormat="1" applyFont="1" applyFill="1" applyBorder="1" applyAlignment="1">
      <alignment horizontal="center"/>
    </xf>
    <xf numFmtId="184" fontId="43" fillId="34" borderId="1" xfId="197" applyNumberFormat="1" applyFont="1" applyFill="1" applyBorder="1" applyAlignment="1">
      <alignment horizontal="center"/>
    </xf>
    <xf numFmtId="0" fontId="41" fillId="0" borderId="1" xfId="0" applyFont="1" applyFill="1" applyBorder="1" applyAlignment="1">
      <alignment wrapText="1"/>
    </xf>
    <xf numFmtId="0" fontId="45" fillId="0" borderId="1" xfId="0" applyFont="1" applyBorder="1" applyAlignment="1">
      <alignment horizontal="center"/>
    </xf>
    <xf numFmtId="184" fontId="0" fillId="0" borderId="1" xfId="0" applyNumberFormat="1" applyBorder="1"/>
    <xf numFmtId="184" fontId="45" fillId="0" borderId="1" xfId="197" applyNumberFormat="1" applyFont="1" applyBorder="1" applyAlignment="1">
      <alignment horizontal="center"/>
    </xf>
    <xf numFmtId="184" fontId="42" fillId="0" borderId="1" xfId="0" applyNumberFormat="1" applyFont="1" applyBorder="1"/>
    <xf numFmtId="184" fontId="0" fillId="0" borderId="1" xfId="0" applyNumberFormat="1" applyBorder="1" applyAlignment="1">
      <alignment horizontal="right" wrapText="1"/>
    </xf>
    <xf numFmtId="0" fontId="46" fillId="0" borderId="0" xfId="0" applyFont="1" applyAlignment="1">
      <alignment wrapText="1"/>
    </xf>
    <xf numFmtId="0" fontId="46" fillId="0" borderId="0" xfId="0" applyFont="1"/>
    <xf numFmtId="0" fontId="46" fillId="0" borderId="16" xfId="0" applyFont="1" applyBorder="1" applyAlignment="1">
      <alignment wrapText="1"/>
    </xf>
    <xf numFmtId="0" fontId="45" fillId="0" borderId="3" xfId="0" applyFont="1" applyBorder="1" applyAlignment="1">
      <alignment horizontal="center" wrapText="1"/>
    </xf>
    <xf numFmtId="0" fontId="46" fillId="0" borderId="1" xfId="0" applyFont="1" applyBorder="1"/>
    <xf numFmtId="0" fontId="40" fillId="3" borderId="1" xfId="0" applyFont="1" applyFill="1" applyBorder="1" applyAlignment="1">
      <alignment wrapText="1"/>
    </xf>
    <xf numFmtId="0" fontId="43" fillId="3" borderId="3" xfId="0" applyFont="1" applyFill="1" applyBorder="1" applyAlignment="1">
      <alignment horizontal="right"/>
    </xf>
    <xf numFmtId="184" fontId="40" fillId="2" borderId="1" xfId="197" applyNumberFormat="1" applyFont="1" applyFill="1" applyBorder="1"/>
    <xf numFmtId="183" fontId="43" fillId="2" borderId="3" xfId="197" applyNumberFormat="1" applyFont="1" applyFill="1" applyBorder="1" applyAlignment="1">
      <alignment horizontal="center"/>
    </xf>
    <xf numFmtId="0" fontId="40" fillId="4" borderId="1" xfId="0" applyFont="1" applyFill="1" applyBorder="1" applyAlignment="1">
      <alignment wrapText="1"/>
    </xf>
    <xf numFmtId="185" fontId="40" fillId="4" borderId="1" xfId="0" applyNumberFormat="1" applyFont="1" applyFill="1" applyBorder="1" applyAlignment="1">
      <alignment wrapText="1"/>
    </xf>
    <xf numFmtId="184" fontId="40" fillId="4" borderId="1" xfId="0" applyNumberFormat="1" applyFont="1" applyFill="1" applyBorder="1" applyAlignment="1">
      <alignment wrapText="1"/>
    </xf>
    <xf numFmtId="185" fontId="40" fillId="4" borderId="3" xfId="0" applyNumberFormat="1" applyFont="1" applyFill="1" applyBorder="1" applyAlignment="1">
      <alignment wrapText="1"/>
    </xf>
    <xf numFmtId="0" fontId="40" fillId="0" borderId="1" xfId="0" applyFont="1" applyFill="1" applyBorder="1" applyAlignment="1">
      <alignment wrapText="1"/>
    </xf>
    <xf numFmtId="0" fontId="38" fillId="7" borderId="1" xfId="1" applyFont="1" applyFill="1" applyBorder="1" applyAlignment="1">
      <alignment horizontal="right" vertical="center"/>
    </xf>
    <xf numFmtId="0" fontId="38" fillId="7" borderId="3" xfId="1" applyFont="1" applyFill="1" applyBorder="1" applyAlignment="1">
      <alignment horizontal="right" vertical="center"/>
    </xf>
    <xf numFmtId="184" fontId="40" fillId="34" borderId="1" xfId="0" applyNumberFormat="1" applyFont="1" applyFill="1" applyBorder="1"/>
    <xf numFmtId="184" fontId="40" fillId="34" borderId="3" xfId="0" applyNumberFormat="1" applyFont="1" applyFill="1" applyBorder="1"/>
    <xf numFmtId="0" fontId="40" fillId="36" borderId="1" xfId="0" applyFont="1" applyFill="1" applyBorder="1" applyAlignment="1">
      <alignment horizontal="right" wrapText="1"/>
    </xf>
    <xf numFmtId="183" fontId="40" fillId="36" borderId="1" xfId="0" applyNumberFormat="1" applyFont="1" applyFill="1" applyBorder="1" applyAlignment="1">
      <alignment horizontal="right" wrapText="1"/>
    </xf>
    <xf numFmtId="183" fontId="40" fillId="36" borderId="3" xfId="0" applyNumberFormat="1" applyFont="1" applyFill="1" applyBorder="1" applyAlignment="1">
      <alignment horizontal="right" wrapText="1"/>
    </xf>
    <xf numFmtId="0" fontId="40" fillId="34" borderId="3" xfId="0" applyFont="1" applyFill="1" applyBorder="1"/>
    <xf numFmtId="0" fontId="40" fillId="6" borderId="1" xfId="0" applyFont="1" applyFill="1" applyBorder="1" applyAlignment="1">
      <alignment wrapText="1"/>
    </xf>
    <xf numFmtId="183" fontId="40" fillId="6" borderId="1" xfId="197" applyNumberFormat="1" applyFont="1" applyFill="1" applyBorder="1"/>
    <xf numFmtId="183" fontId="40" fillId="6" borderId="1" xfId="0" applyNumberFormat="1" applyFont="1" applyFill="1" applyBorder="1"/>
    <xf numFmtId="183" fontId="43" fillId="6" borderId="1" xfId="0" applyNumberFormat="1" applyFont="1" applyFill="1" applyBorder="1" applyAlignment="1">
      <alignment wrapText="1"/>
    </xf>
    <xf numFmtId="183" fontId="43" fillId="6" borderId="3" xfId="0" applyNumberFormat="1" applyFont="1" applyFill="1" applyBorder="1" applyAlignment="1">
      <alignment horizontal="center"/>
    </xf>
    <xf numFmtId="0" fontId="40" fillId="33" borderId="1" xfId="0" applyFont="1" applyFill="1" applyBorder="1" applyAlignment="1">
      <alignment horizontal="right" vertical="center" wrapText="1"/>
    </xf>
    <xf numFmtId="43" fontId="40" fillId="33" borderId="1" xfId="0" applyNumberFormat="1" applyFont="1" applyFill="1" applyBorder="1" applyAlignment="1">
      <alignment horizontal="center" vertical="center" wrapText="1"/>
    </xf>
    <xf numFmtId="43" fontId="40" fillId="33" borderId="3" xfId="0" applyNumberFormat="1" applyFont="1" applyFill="1" applyBorder="1" applyAlignment="1">
      <alignment horizontal="right" vertical="center" wrapText="1"/>
    </xf>
    <xf numFmtId="0" fontId="46" fillId="34" borderId="1" xfId="0" applyFont="1" applyFill="1" applyBorder="1"/>
    <xf numFmtId="0" fontId="46" fillId="34" borderId="0" xfId="0" applyFont="1" applyFill="1" applyAlignment="1">
      <alignment wrapText="1"/>
    </xf>
    <xf numFmtId="0" fontId="46" fillId="0" borderId="0" xfId="0" applyFont="1" applyFill="1" applyBorder="1"/>
    <xf numFmtId="0" fontId="40" fillId="0" borderId="0" xfId="0" applyFont="1" applyFill="1" applyBorder="1"/>
    <xf numFmtId="0" fontId="39" fillId="0" borderId="1" xfId="0" applyFont="1" applyBorder="1"/>
    <xf numFmtId="183" fontId="46" fillId="0" borderId="0" xfId="0" applyNumberFormat="1" applyFont="1" applyAlignment="1">
      <alignment wrapText="1"/>
    </xf>
    <xf numFmtId="0" fontId="41" fillId="0" borderId="1" xfId="0" applyFont="1" applyBorder="1" applyAlignment="1">
      <alignment horizontal="center" vertical="center" wrapText="1"/>
    </xf>
    <xf numFmtId="0" fontId="41" fillId="0" borderId="1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38" fillId="0" borderId="15" xfId="0" applyFont="1" applyBorder="1" applyAlignment="1">
      <alignment horizontal="center"/>
    </xf>
    <xf numFmtId="0" fontId="38" fillId="0" borderId="0" xfId="0" applyFont="1" applyBorder="1" applyAlignment="1">
      <alignment horizontal="center"/>
    </xf>
    <xf numFmtId="44" fontId="39" fillId="0" borderId="1" xfId="198" applyFont="1" applyBorder="1"/>
    <xf numFmtId="44" fontId="39" fillId="34" borderId="1" xfId="198" applyFont="1" applyFill="1" applyBorder="1"/>
    <xf numFmtId="44" fontId="39" fillId="7" borderId="1" xfId="198" applyFont="1" applyFill="1" applyBorder="1"/>
    <xf numFmtId="0" fontId="42" fillId="0" borderId="1" xfId="0" applyFont="1" applyBorder="1" applyAlignment="1">
      <alignment horizontal="center" wrapText="1"/>
    </xf>
    <xf numFmtId="44" fontId="45" fillId="0" borderId="1" xfId="198" applyFont="1" applyBorder="1"/>
    <xf numFmtId="44" fontId="45" fillId="34" borderId="1" xfId="198" applyFont="1" applyFill="1" applyBorder="1"/>
    <xf numFmtId="0" fontId="38" fillId="0" borderId="17" xfId="0" applyFont="1" applyBorder="1" applyAlignment="1">
      <alignment horizontal="center" vertical="center" wrapText="1"/>
    </xf>
    <xf numFmtId="0" fontId="38" fillId="0" borderId="4" xfId="0" applyFont="1" applyBorder="1" applyAlignment="1">
      <alignment horizontal="center" vertical="center" wrapText="1"/>
    </xf>
    <xf numFmtId="0" fontId="38" fillId="0" borderId="18" xfId="0" applyFont="1" applyBorder="1" applyAlignment="1">
      <alignment horizontal="center" vertical="center" wrapText="1"/>
    </xf>
    <xf numFmtId="0" fontId="41" fillId="0" borderId="19" xfId="0" applyFont="1" applyBorder="1" applyAlignment="1">
      <alignment horizontal="center"/>
    </xf>
    <xf numFmtId="0" fontId="41" fillId="0" borderId="4" xfId="0" applyFont="1" applyBorder="1" applyAlignment="1">
      <alignment horizontal="center"/>
    </xf>
  </cellXfs>
  <cellStyles count="199">
    <cellStyle name="*" xfId="2" xr:uid="{00000000-0005-0000-0000-000000000000}"/>
    <cellStyle name="* **" xfId="3" xr:uid="{00000000-0005-0000-0000-000001000000}"/>
    <cellStyle name="**" xfId="4" xr:uid="{00000000-0005-0000-0000-000002000000}"/>
    <cellStyle name="** *" xfId="5" xr:uid="{00000000-0005-0000-0000-000003000000}"/>
    <cellStyle name="**_ABKL98" xfId="6" xr:uid="{00000000-0005-0000-0000-000004000000}"/>
    <cellStyle name="*_ABKL98" xfId="7" xr:uid="{00000000-0005-0000-0000-000005000000}"/>
    <cellStyle name="*_AGOPT20" xfId="8" xr:uid="{00000000-0005-0000-0000-000006000000}"/>
    <cellStyle name="*_almAY00" xfId="9" xr:uid="{00000000-0005-0000-0000-000007000000}"/>
    <cellStyle name="*_ARGAL99M" xfId="10" xr:uid="{00000000-0005-0000-0000-000008000000}"/>
    <cellStyle name="*_Book1" xfId="11" xr:uid="{00000000-0005-0000-0000-000009000000}"/>
    <cellStyle name="*_book2" xfId="12" xr:uid="{00000000-0005-0000-0000-00000A000000}"/>
    <cellStyle name="*_book2_Book1" xfId="13" xr:uid="{00000000-0005-0000-0000-00000B000000}"/>
    <cellStyle name="*_Book2_prog03" xfId="14" xr:uid="{00000000-0005-0000-0000-00000C000000}"/>
    <cellStyle name="*_book3" xfId="15" xr:uid="{00000000-0005-0000-0000-00000D000000}"/>
    <cellStyle name="*_doch1" xfId="16" xr:uid="{00000000-0005-0000-0000-00000E000000}"/>
    <cellStyle name="*_DOCH1200" xfId="17" xr:uid="{00000000-0005-0000-0000-00000F000000}"/>
    <cellStyle name="*_DOCH1201" xfId="18" xr:uid="{00000000-0005-0000-0000-000010000000}"/>
    <cellStyle name="*_doch1299" xfId="19" xr:uid="{00000000-0005-0000-0000-000011000000}"/>
    <cellStyle name="*_dohot" xfId="20" xr:uid="{00000000-0005-0000-0000-000012000000}"/>
    <cellStyle name="*_geo999" xfId="21" xr:uid="{00000000-0005-0000-0000-000013000000}"/>
    <cellStyle name="*_marm1201" xfId="22" xr:uid="{00000000-0005-0000-0000-000014000000}"/>
    <cellStyle name="*_MARM1299" xfId="23" xr:uid="{00000000-0005-0000-0000-000015000000}"/>
    <cellStyle name="*_MARM999M" xfId="24" xr:uid="{00000000-0005-0000-0000-000016000000}"/>
    <cellStyle name="*_MARM99DO" xfId="25" xr:uid="{00000000-0005-0000-0000-000017000000}"/>
    <cellStyle name="*_marm99DT" xfId="26" xr:uid="{00000000-0005-0000-0000-000018000000}"/>
    <cellStyle name="*_MART1298" xfId="27" xr:uid="{00000000-0005-0000-0000-000019000000}"/>
    <cellStyle name="*_MART1299" xfId="28" xr:uid="{00000000-0005-0000-0000-00001A000000}"/>
    <cellStyle name="*_Mart2000" xfId="29" xr:uid="{00000000-0005-0000-0000-00001B000000}"/>
    <cellStyle name="*_Mart2001" xfId="30" xr:uid="{00000000-0005-0000-0000-00001C000000}"/>
    <cellStyle name="*_MASHV99" xfId="31" xr:uid="{00000000-0005-0000-0000-00001D000000}"/>
    <cellStyle name="*_MILOPT98" xfId="32" xr:uid="{00000000-0005-0000-0000-00001E000000}"/>
    <cellStyle name="*_prog03" xfId="33" xr:uid="{00000000-0005-0000-0000-00001F000000}"/>
    <cellStyle name="*_prog1200a" xfId="34" xr:uid="{00000000-0005-0000-0000-000020000000}"/>
    <cellStyle name="*_SHTERN01" xfId="35" xr:uid="{00000000-0005-0000-0000-000021000000}"/>
    <cellStyle name="*_SPICT99" xfId="36" xr:uid="{00000000-0005-0000-0000-000022000000}"/>
    <cellStyle name="*_אחז.רכב" xfId="37" xr:uid="{00000000-0005-0000-0000-000023000000}"/>
    <cellStyle name="*_אחזקת רכב" xfId="38" xr:uid="{00000000-0005-0000-0000-000024000000}"/>
    <cellStyle name="*_גיליון עבודה1" xfId="39" xr:uid="{00000000-0005-0000-0000-000025000000}"/>
    <cellStyle name="*_גיליון1" xfId="40" xr:uid="{00000000-0005-0000-0000-000026000000}"/>
    <cellStyle name="*_גיליון1 (2)" xfId="41" xr:uid="{00000000-0005-0000-0000-000027000000}"/>
    <cellStyle name="*_גיליון10" xfId="42" xr:uid="{00000000-0005-0000-0000-000028000000}"/>
    <cellStyle name="*_גיליון10 (2)" xfId="43" xr:uid="{00000000-0005-0000-0000-000029000000}"/>
    <cellStyle name="*_גיליון10 (3)" xfId="44" xr:uid="{00000000-0005-0000-0000-00002A000000}"/>
    <cellStyle name="*_גיליון10 (4)" xfId="45" xr:uid="{00000000-0005-0000-0000-00002B000000}"/>
    <cellStyle name="*_גיליון11" xfId="46" xr:uid="{00000000-0005-0000-0000-00002C000000}"/>
    <cellStyle name="*_גיליון11 (2)" xfId="47" xr:uid="{00000000-0005-0000-0000-00002D000000}"/>
    <cellStyle name="*_גיליון11 (3)" xfId="48" xr:uid="{00000000-0005-0000-0000-00002E000000}"/>
    <cellStyle name="*_גיליון11 (4)" xfId="49" xr:uid="{00000000-0005-0000-0000-00002F000000}"/>
    <cellStyle name="*_גיליון12" xfId="50" xr:uid="{00000000-0005-0000-0000-000030000000}"/>
    <cellStyle name="*_גיליון12 (2)" xfId="51" xr:uid="{00000000-0005-0000-0000-000031000000}"/>
    <cellStyle name="*_גיליון12 (3)" xfId="52" xr:uid="{00000000-0005-0000-0000-000032000000}"/>
    <cellStyle name="*_גיליון12 (4)" xfId="53" xr:uid="{00000000-0005-0000-0000-000033000000}"/>
    <cellStyle name="*_גיליון13" xfId="54" xr:uid="{00000000-0005-0000-0000-000034000000}"/>
    <cellStyle name="*_גיליון13 (2)" xfId="55" xr:uid="{00000000-0005-0000-0000-000035000000}"/>
    <cellStyle name="*_גיליון13 (3)" xfId="56" xr:uid="{00000000-0005-0000-0000-000036000000}"/>
    <cellStyle name="*_גיליון13 (4)" xfId="57" xr:uid="{00000000-0005-0000-0000-000037000000}"/>
    <cellStyle name="*_גיליון14" xfId="58" xr:uid="{00000000-0005-0000-0000-000038000000}"/>
    <cellStyle name="*_גיליון14 (2)" xfId="59" xr:uid="{00000000-0005-0000-0000-000039000000}"/>
    <cellStyle name="*_גיליון14 (3)" xfId="60" xr:uid="{00000000-0005-0000-0000-00003A000000}"/>
    <cellStyle name="*_גיליון14 (4)" xfId="61" xr:uid="{00000000-0005-0000-0000-00003B000000}"/>
    <cellStyle name="*_גיליון15" xfId="62" xr:uid="{00000000-0005-0000-0000-00003C000000}"/>
    <cellStyle name="*_גיליון15 (2)" xfId="63" xr:uid="{00000000-0005-0000-0000-00003D000000}"/>
    <cellStyle name="*_גיליון15 (3)" xfId="64" xr:uid="{00000000-0005-0000-0000-00003E000000}"/>
    <cellStyle name="*_גיליון15 (4)" xfId="65" xr:uid="{00000000-0005-0000-0000-00003F000000}"/>
    <cellStyle name="*_גיליון16" xfId="66" xr:uid="{00000000-0005-0000-0000-000040000000}"/>
    <cellStyle name="*_גיליון16 (2)" xfId="67" xr:uid="{00000000-0005-0000-0000-000041000000}"/>
    <cellStyle name="*_גיליון16 (3)" xfId="68" xr:uid="{00000000-0005-0000-0000-000042000000}"/>
    <cellStyle name="*_גיליון16 (4)" xfId="69" xr:uid="{00000000-0005-0000-0000-000043000000}"/>
    <cellStyle name="*_גיליון2" xfId="70" xr:uid="{00000000-0005-0000-0000-000044000000}"/>
    <cellStyle name="*_גיליון2 (2)" xfId="71" xr:uid="{00000000-0005-0000-0000-000045000000}"/>
    <cellStyle name="*_גיליון2 (3)" xfId="72" xr:uid="{00000000-0005-0000-0000-000046000000}"/>
    <cellStyle name="*_גיליון2 (4)" xfId="73" xr:uid="{00000000-0005-0000-0000-000047000000}"/>
    <cellStyle name="*_גיליון3" xfId="74" xr:uid="{00000000-0005-0000-0000-000048000000}"/>
    <cellStyle name="*_גיליון3 (2)" xfId="75" xr:uid="{00000000-0005-0000-0000-000049000000}"/>
    <cellStyle name="*_גיליון3 (3)" xfId="76" xr:uid="{00000000-0005-0000-0000-00004A000000}"/>
    <cellStyle name="*_גיליון3 (4)" xfId="77" xr:uid="{00000000-0005-0000-0000-00004B000000}"/>
    <cellStyle name="*_גיליון4" xfId="78" xr:uid="{00000000-0005-0000-0000-00004C000000}"/>
    <cellStyle name="*_גיליון4 (2)" xfId="79" xr:uid="{00000000-0005-0000-0000-00004D000000}"/>
    <cellStyle name="*_גיליון4 (3)" xfId="80" xr:uid="{00000000-0005-0000-0000-00004E000000}"/>
    <cellStyle name="*_גיליון4 (4)" xfId="81" xr:uid="{00000000-0005-0000-0000-00004F000000}"/>
    <cellStyle name="*_גיליון5" xfId="82" xr:uid="{00000000-0005-0000-0000-000050000000}"/>
    <cellStyle name="*_גיליון5 (2)" xfId="83" xr:uid="{00000000-0005-0000-0000-000051000000}"/>
    <cellStyle name="*_גיליון5 (3)" xfId="84" xr:uid="{00000000-0005-0000-0000-000052000000}"/>
    <cellStyle name="*_גיליון5 (4)" xfId="85" xr:uid="{00000000-0005-0000-0000-000053000000}"/>
    <cellStyle name="*_גיליון6" xfId="86" xr:uid="{00000000-0005-0000-0000-000054000000}"/>
    <cellStyle name="*_גיליון6 (2)" xfId="87" xr:uid="{00000000-0005-0000-0000-000055000000}"/>
    <cellStyle name="*_גיליון6 (3)" xfId="88" xr:uid="{00000000-0005-0000-0000-000056000000}"/>
    <cellStyle name="*_גיליון6 (4)" xfId="89" xr:uid="{00000000-0005-0000-0000-000057000000}"/>
    <cellStyle name="*_גיליון7" xfId="90" xr:uid="{00000000-0005-0000-0000-000058000000}"/>
    <cellStyle name="*_גיליון7 (2)" xfId="91" xr:uid="{00000000-0005-0000-0000-000059000000}"/>
    <cellStyle name="*_גיליון7 (3)" xfId="92" xr:uid="{00000000-0005-0000-0000-00005A000000}"/>
    <cellStyle name="*_גיליון7 (4)" xfId="93" xr:uid="{00000000-0005-0000-0000-00005B000000}"/>
    <cellStyle name="*_גיליון8" xfId="94" xr:uid="{00000000-0005-0000-0000-00005C000000}"/>
    <cellStyle name="*_גיליון8 (2)" xfId="95" xr:uid="{00000000-0005-0000-0000-00005D000000}"/>
    <cellStyle name="*_גיליון8 (3)" xfId="96" xr:uid="{00000000-0005-0000-0000-00005E000000}"/>
    <cellStyle name="*_גיליון8 (4)" xfId="97" xr:uid="{00000000-0005-0000-0000-00005F000000}"/>
    <cellStyle name="*_גיליון9" xfId="98" xr:uid="{00000000-0005-0000-0000-000060000000}"/>
    <cellStyle name="*_גיליון9 (2)" xfId="99" xr:uid="{00000000-0005-0000-0000-000061000000}"/>
    <cellStyle name="*_גיליון9 (3)" xfId="100" xr:uid="{00000000-0005-0000-0000-000062000000}"/>
    <cellStyle name="*_גיליון9 (4)" xfId="101" xr:uid="{00000000-0005-0000-0000-000063000000}"/>
    <cellStyle name="*_גליון" xfId="102" xr:uid="{00000000-0005-0000-0000-000064000000}"/>
    <cellStyle name="*_דוח סקירה מרמנת" xfId="103" xr:uid="{00000000-0005-0000-0000-000065000000}"/>
    <cellStyle name="*_דוחות" xfId="104" xr:uid="{00000000-0005-0000-0000-000066000000}"/>
    <cellStyle name="*_הכנה" xfId="105" xr:uid="{00000000-0005-0000-0000-000067000000}"/>
    <cellStyle name="*_הלוואות לז&quot;א " xfId="106" xr:uid="{00000000-0005-0000-0000-000068000000}"/>
    <cellStyle name="*_כותרת + תוכן" xfId="107" xr:uid="{00000000-0005-0000-0000-000069000000}"/>
    <cellStyle name="*_לוגו" xfId="108" xr:uid="{00000000-0005-0000-0000-00006A000000}"/>
    <cellStyle name="*_מוסדות" xfId="109" xr:uid="{00000000-0005-0000-0000-00006B000000}"/>
    <cellStyle name="*_מימון+סבירויות" xfId="110" xr:uid="{00000000-0005-0000-0000-00006C000000}"/>
    <cellStyle name="*_מס הכנסה" xfId="111" xr:uid="{00000000-0005-0000-0000-00006D000000}"/>
    <cellStyle name="*_מתכונת" xfId="112" xr:uid="{00000000-0005-0000-0000-00006E000000}"/>
    <cellStyle name="*_מתכונת (2)" xfId="113" xr:uid="{00000000-0005-0000-0000-00006F000000}"/>
    <cellStyle name="*_ניירות עבודה" xfId="114" xr:uid="{00000000-0005-0000-0000-000070000000}"/>
    <cellStyle name="*_קבועים" xfId="115" xr:uid="{00000000-0005-0000-0000-000071000000}"/>
    <cellStyle name="*_שאילתא" xfId="116" xr:uid="{00000000-0005-0000-0000-000072000000}"/>
    <cellStyle name="[1]" xfId="117" xr:uid="{00000000-0005-0000-0000-000073000000}"/>
    <cellStyle name="[2]" xfId="118" xr:uid="{00000000-0005-0000-0000-000074000000}"/>
    <cellStyle name="[3]" xfId="119" xr:uid="{00000000-0005-0000-0000-000075000000}"/>
    <cellStyle name="[4]" xfId="120" xr:uid="{00000000-0005-0000-0000-000076000000}"/>
    <cellStyle name="[5]" xfId="121" xr:uid="{00000000-0005-0000-0000-000077000000}"/>
    <cellStyle name="[ז]" xfId="122" xr:uid="{00000000-0005-0000-0000-000078000000}"/>
    <cellStyle name="20% - Accent1" xfId="123" xr:uid="{00000000-0005-0000-0000-000079000000}"/>
    <cellStyle name="20% - Accent2" xfId="124" xr:uid="{00000000-0005-0000-0000-00007A000000}"/>
    <cellStyle name="20% - Accent3" xfId="125" xr:uid="{00000000-0005-0000-0000-00007B000000}"/>
    <cellStyle name="20% - Accent4" xfId="126" xr:uid="{00000000-0005-0000-0000-00007C000000}"/>
    <cellStyle name="20% - Accent5" xfId="127" xr:uid="{00000000-0005-0000-0000-00007D000000}"/>
    <cellStyle name="20% - Accent6" xfId="128" xr:uid="{00000000-0005-0000-0000-00007E000000}"/>
    <cellStyle name="40% - Accent1" xfId="129" xr:uid="{00000000-0005-0000-0000-00007F000000}"/>
    <cellStyle name="40% - Accent2" xfId="130" xr:uid="{00000000-0005-0000-0000-000080000000}"/>
    <cellStyle name="40% - Accent3" xfId="131" xr:uid="{00000000-0005-0000-0000-000081000000}"/>
    <cellStyle name="40% - Accent4" xfId="132" xr:uid="{00000000-0005-0000-0000-000082000000}"/>
    <cellStyle name="40% - Accent5" xfId="133" xr:uid="{00000000-0005-0000-0000-000083000000}"/>
    <cellStyle name="40% - Accent6" xfId="134" xr:uid="{00000000-0005-0000-0000-000084000000}"/>
    <cellStyle name="60% - Accent1" xfId="135" xr:uid="{00000000-0005-0000-0000-000085000000}"/>
    <cellStyle name="60% - Accent2" xfId="136" xr:uid="{00000000-0005-0000-0000-000086000000}"/>
    <cellStyle name="60% - Accent3" xfId="137" xr:uid="{00000000-0005-0000-0000-000087000000}"/>
    <cellStyle name="60% - Accent4" xfId="138" xr:uid="{00000000-0005-0000-0000-000088000000}"/>
    <cellStyle name="60% - Accent5" xfId="139" xr:uid="{00000000-0005-0000-0000-000089000000}"/>
    <cellStyle name="60% - Accent6" xfId="140" xr:uid="{00000000-0005-0000-0000-00008A000000}"/>
    <cellStyle name="Accent1" xfId="141" xr:uid="{00000000-0005-0000-0000-00008B000000}"/>
    <cellStyle name="Accent2" xfId="142" xr:uid="{00000000-0005-0000-0000-00008C000000}"/>
    <cellStyle name="Accent3" xfId="143" xr:uid="{00000000-0005-0000-0000-00008D000000}"/>
    <cellStyle name="Accent4" xfId="144" xr:uid="{00000000-0005-0000-0000-00008E000000}"/>
    <cellStyle name="Accent5" xfId="145" xr:uid="{00000000-0005-0000-0000-00008F000000}"/>
    <cellStyle name="Accent6" xfId="146" xr:uid="{00000000-0005-0000-0000-000090000000}"/>
    <cellStyle name="Bad" xfId="147" xr:uid="{00000000-0005-0000-0000-000091000000}"/>
    <cellStyle name="Calculation" xfId="148" xr:uid="{00000000-0005-0000-0000-000092000000}"/>
    <cellStyle name="Check Cell" xfId="149" xr:uid="{00000000-0005-0000-0000-000093000000}"/>
    <cellStyle name="Comma" xfId="197" builtinId="3"/>
    <cellStyle name="Comma 10" xfId="150" xr:uid="{00000000-0005-0000-0000-000095000000}"/>
    <cellStyle name="Comma 2" xfId="151" xr:uid="{00000000-0005-0000-0000-000096000000}"/>
    <cellStyle name="Comma 8" xfId="152" xr:uid="{00000000-0005-0000-0000-000097000000}"/>
    <cellStyle name="Comma 9" xfId="153" xr:uid="{00000000-0005-0000-0000-000098000000}"/>
    <cellStyle name="Currency" xfId="198" builtinId="4"/>
    <cellStyle name="Currency [0] _96VITALN" xfId="154" xr:uid="{00000000-0005-0000-0000-00009A000000}"/>
    <cellStyle name="Explanatory Text" xfId="155" xr:uid="{00000000-0005-0000-0000-00009B000000}"/>
    <cellStyle name="Good" xfId="156" xr:uid="{00000000-0005-0000-0000-00009C000000}"/>
    <cellStyle name="Heading 1" xfId="157" xr:uid="{00000000-0005-0000-0000-00009D000000}"/>
    <cellStyle name="Heading 2" xfId="158" xr:uid="{00000000-0005-0000-0000-00009E000000}"/>
    <cellStyle name="Heading 3" xfId="159" xr:uid="{00000000-0005-0000-0000-00009F000000}"/>
    <cellStyle name="Heading 4" xfId="160" xr:uid="{00000000-0005-0000-0000-0000A0000000}"/>
    <cellStyle name="Input" xfId="161" xr:uid="{00000000-0005-0000-0000-0000A1000000}"/>
    <cellStyle name="Linked Cell" xfId="162" xr:uid="{00000000-0005-0000-0000-0000A2000000}"/>
    <cellStyle name="mispardoch" xfId="163" xr:uid="{00000000-0005-0000-0000-0000A3000000}"/>
    <cellStyle name="MS_English" xfId="164" xr:uid="{00000000-0005-0000-0000-0000A4000000}"/>
    <cellStyle name="Neutral" xfId="165" xr:uid="{00000000-0005-0000-0000-0000A5000000}"/>
    <cellStyle name="Normal" xfId="0" builtinId="0"/>
    <cellStyle name="Normal 10" xfId="166" xr:uid="{00000000-0005-0000-0000-0000A7000000}"/>
    <cellStyle name="Normal 2" xfId="1" xr:uid="{00000000-0005-0000-0000-0000A8000000}"/>
    <cellStyle name="Normal 3" xfId="167" xr:uid="{00000000-0005-0000-0000-0000A9000000}"/>
    <cellStyle name="Normal 4" xfId="168" xr:uid="{00000000-0005-0000-0000-0000AA000000}"/>
    <cellStyle name="Normal 8" xfId="169" xr:uid="{00000000-0005-0000-0000-0000AB000000}"/>
    <cellStyle name="Normal 9" xfId="170" xr:uid="{00000000-0005-0000-0000-0000AC000000}"/>
    <cellStyle name="Note" xfId="171" xr:uid="{00000000-0005-0000-0000-0000AD000000}"/>
    <cellStyle name="Output" xfId="172" xr:uid="{00000000-0005-0000-0000-0000AE000000}"/>
    <cellStyle name="Percent 2" xfId="173" xr:uid="{00000000-0005-0000-0000-0000B0000000}"/>
    <cellStyle name="Percent 3" xfId="174" xr:uid="{00000000-0005-0000-0000-0000B1000000}"/>
    <cellStyle name="Percent 4" xfId="175" xr:uid="{00000000-0005-0000-0000-0000B2000000}"/>
    <cellStyle name="Title" xfId="176" xr:uid="{00000000-0005-0000-0000-0000B3000000}"/>
    <cellStyle name="Total" xfId="177" xr:uid="{00000000-0005-0000-0000-0000B4000000}"/>
    <cellStyle name="Warning Text" xfId="178" xr:uid="{00000000-0005-0000-0000-0000B5000000}"/>
    <cellStyle name="אופטיקה" xfId="179" xr:uid="{00000000-0005-0000-0000-0000B6000000}"/>
    <cellStyle name="חובה/זכות" xfId="180" xr:uid="{00000000-0005-0000-0000-0000B7000000}"/>
    <cellStyle name="כותרת באור" xfId="181" xr:uid="{00000000-0005-0000-0000-0000B8000000}"/>
    <cellStyle name="כותרת דף" xfId="182" xr:uid="{00000000-0005-0000-0000-0000B9000000}"/>
    <cellStyle name="כותרת משנה" xfId="183" xr:uid="{00000000-0005-0000-0000-0000BA000000}"/>
    <cellStyle name="כותרת משנית" xfId="184" xr:uid="{00000000-0005-0000-0000-0000BB000000}"/>
    <cellStyle name="כותרת ראשית" xfId="185" xr:uid="{00000000-0005-0000-0000-0000BC000000}"/>
    <cellStyle name="ככ" xfId="186" xr:uid="{00000000-0005-0000-0000-0000BD000000}"/>
    <cellStyle name="מירים" xfId="187" xr:uid="{00000000-0005-0000-0000-0000BE000000}"/>
    <cellStyle name="מירים כותרת" xfId="188" xr:uid="{00000000-0005-0000-0000-0000BF000000}"/>
    <cellStyle name="נספח א" xfId="189" xr:uid="{00000000-0005-0000-0000-0000C0000000}"/>
    <cellStyle name="סוגריים" xfId="190" xr:uid="{00000000-0005-0000-0000-0000C1000000}"/>
    <cellStyle name="סיכום ביניים" xfId="191" xr:uid="{00000000-0005-0000-0000-0000C2000000}"/>
    <cellStyle name="סיכום סופי" xfId="192" xr:uid="{00000000-0005-0000-0000-0000C3000000}"/>
    <cellStyle name="סעיף" xfId="193" xr:uid="{00000000-0005-0000-0000-0000C4000000}"/>
    <cellStyle name="סעיףראשי" xfId="194" xr:uid="{00000000-0005-0000-0000-0000C5000000}"/>
    <cellStyle name="ק" xfId="195" xr:uid="{00000000-0005-0000-0000-0000C6000000}"/>
    <cellStyle name="תאריך" xfId="196" xr:uid="{00000000-0005-0000-0000-0000C7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6.xml"/><Relationship Id="rId13" Type="http://schemas.openxmlformats.org/officeDocument/2006/relationships/externalLink" Target="externalLinks/externalLink11.xml"/><Relationship Id="rId18" Type="http://schemas.openxmlformats.org/officeDocument/2006/relationships/externalLink" Target="externalLinks/externalLink16.xml"/><Relationship Id="rId26" Type="http://schemas.openxmlformats.org/officeDocument/2006/relationships/externalLink" Target="externalLinks/externalLink24.xml"/><Relationship Id="rId39" Type="http://schemas.openxmlformats.org/officeDocument/2006/relationships/customXml" Target="../customXml/item1.xml"/><Relationship Id="rId3" Type="http://schemas.openxmlformats.org/officeDocument/2006/relationships/externalLink" Target="externalLinks/externalLink1.xml"/><Relationship Id="rId21" Type="http://schemas.openxmlformats.org/officeDocument/2006/relationships/externalLink" Target="externalLinks/externalLink19.xml"/><Relationship Id="rId34" Type="http://schemas.openxmlformats.org/officeDocument/2006/relationships/externalLink" Target="externalLinks/externalLink32.xml"/><Relationship Id="rId42" Type="http://schemas.openxmlformats.org/officeDocument/2006/relationships/customXml" Target="../customXml/item4.xml"/><Relationship Id="rId7" Type="http://schemas.openxmlformats.org/officeDocument/2006/relationships/externalLink" Target="externalLinks/externalLink5.xml"/><Relationship Id="rId12" Type="http://schemas.openxmlformats.org/officeDocument/2006/relationships/externalLink" Target="externalLinks/externalLink10.xml"/><Relationship Id="rId17" Type="http://schemas.openxmlformats.org/officeDocument/2006/relationships/externalLink" Target="externalLinks/externalLink15.xml"/><Relationship Id="rId25" Type="http://schemas.openxmlformats.org/officeDocument/2006/relationships/externalLink" Target="externalLinks/externalLink23.xml"/><Relationship Id="rId33" Type="http://schemas.openxmlformats.org/officeDocument/2006/relationships/externalLink" Target="externalLinks/externalLink31.xml"/><Relationship Id="rId38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4.xml"/><Relationship Id="rId20" Type="http://schemas.openxmlformats.org/officeDocument/2006/relationships/externalLink" Target="externalLinks/externalLink18.xml"/><Relationship Id="rId29" Type="http://schemas.openxmlformats.org/officeDocument/2006/relationships/externalLink" Target="externalLinks/externalLink27.xml"/><Relationship Id="rId41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Relationship Id="rId11" Type="http://schemas.openxmlformats.org/officeDocument/2006/relationships/externalLink" Target="externalLinks/externalLink9.xml"/><Relationship Id="rId24" Type="http://schemas.openxmlformats.org/officeDocument/2006/relationships/externalLink" Target="externalLinks/externalLink22.xml"/><Relationship Id="rId32" Type="http://schemas.openxmlformats.org/officeDocument/2006/relationships/externalLink" Target="externalLinks/externalLink30.xml"/><Relationship Id="rId37" Type="http://schemas.openxmlformats.org/officeDocument/2006/relationships/sharedStrings" Target="sharedStrings.xml"/><Relationship Id="rId40" Type="http://schemas.openxmlformats.org/officeDocument/2006/relationships/customXml" Target="../customXml/item2.xml"/><Relationship Id="rId5" Type="http://schemas.openxmlformats.org/officeDocument/2006/relationships/externalLink" Target="externalLinks/externalLink3.xml"/><Relationship Id="rId15" Type="http://schemas.openxmlformats.org/officeDocument/2006/relationships/externalLink" Target="externalLinks/externalLink13.xml"/><Relationship Id="rId23" Type="http://schemas.openxmlformats.org/officeDocument/2006/relationships/externalLink" Target="externalLinks/externalLink21.xml"/><Relationship Id="rId28" Type="http://schemas.openxmlformats.org/officeDocument/2006/relationships/externalLink" Target="externalLinks/externalLink26.xml"/><Relationship Id="rId36" Type="http://schemas.openxmlformats.org/officeDocument/2006/relationships/styles" Target="styles.xml"/><Relationship Id="rId10" Type="http://schemas.openxmlformats.org/officeDocument/2006/relationships/externalLink" Target="externalLinks/externalLink8.xml"/><Relationship Id="rId19" Type="http://schemas.openxmlformats.org/officeDocument/2006/relationships/externalLink" Target="externalLinks/externalLink17.xml"/><Relationship Id="rId31" Type="http://schemas.openxmlformats.org/officeDocument/2006/relationships/externalLink" Target="externalLinks/externalLink29.xml"/><Relationship Id="rId4" Type="http://schemas.openxmlformats.org/officeDocument/2006/relationships/externalLink" Target="externalLinks/externalLink2.xml"/><Relationship Id="rId9" Type="http://schemas.openxmlformats.org/officeDocument/2006/relationships/externalLink" Target="externalLinks/externalLink7.xml"/><Relationship Id="rId14" Type="http://schemas.openxmlformats.org/officeDocument/2006/relationships/externalLink" Target="externalLinks/externalLink12.xml"/><Relationship Id="rId22" Type="http://schemas.openxmlformats.org/officeDocument/2006/relationships/externalLink" Target="externalLinks/externalLink20.xml"/><Relationship Id="rId27" Type="http://schemas.openxmlformats.org/officeDocument/2006/relationships/externalLink" Target="externalLinks/externalLink25.xml"/><Relationship Id="rId30" Type="http://schemas.openxmlformats.org/officeDocument/2006/relationships/externalLink" Target="externalLinks/externalLink28.xml"/><Relationship Id="rId35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V:\excel000\DATA\1999\MAS\MASH899A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Documents%20and%20Settings\user\Desktop\My%20Documents\ROTEL97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V:\excel000\DATA\1999\MAS\MASHV899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V:\EXCEL000\DATA\MARMANET\MARM98MB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Documents%20and%20Settings\user\Desktop\SYS\documents\Eyal\Excel\Aerom98m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V:\EXCEL000\DATA\MARMANET\MARM1299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microsoft.com/office/2006/relationships/xlExternalLinkPath/xlPathMissing" Target="AMER300M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microsoft.com/office/2006/relationships/xlExternalLinkPath/xlPathMissing" Target="REV999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V:\excel000\DATA\MARMANET\30.9.2001\marm901doc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TASHKIF1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DOCH3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Documents%20and%20Settings\user\Desktop\SYS\documents\micky\&#1488;&#1514;&#1490;&#1512;&#1504;&#1496;\&#1491;&#1493;&#1495;&#1493;&#1514;%20&#1499;&#1505;&#1508;&#1497;&#1497;&#1501;%20&#1495;&#1493;&#1491;&#1513;&#1497;&#1497;&#1501;\&#1488;&#1514;&#1490;&#1512;&#1504;&#1496;-&#1491;&#1493;&#1495;%206.2000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V:\EXCEL000\DATA\SAKAL\1999\SAKBR999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MART697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Documents%20and%20Settings\user\Desktop\win95\TEMP\MART1298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Documents%20and%20Settings\user\Desktop\WINDOWS\TEMP\&#1508;&#1512;&#1493;&#1490;&#1512;&#1502;&#1492;%202004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V:\excel000\DATA\1998\OPTI98M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Documents%20and%20Settings\user\Desktop\WINDOWS\TEMP\prog03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MARMAN97.XLS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Documents%20and%20Settings\user\Desktop\WINDOWS\TEMP\PEREZ996.XLS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V:\excel000\DATA\&#1490;&#1497;&#1500;%20&#1506;&#1493;&#1494;\&#1514;&#1493;&#1499;&#1504;&#1497;&#1514;%20&#1506;&#1489;&#1493;&#1491;&#1492;\&#1500;&#1511;&#1493;&#1495;&#1493;&#1514;.XLS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HIF\SYS\excel000\data\1998\HEDAR98M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V:\excel000\DATA\SHIR\31.12.01\sor%2012-01.XLS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HIF\SYS\EXCEL000\DATA\1998\HUBAR98M.XLS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V:\excel000\DATA\1998\ALMAY98M.XLS" TargetMode="External"/></Relationships>
</file>

<file path=xl/externalLinks/_rels/externalLink3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HUBR998M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MART397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Documents%20and%20Settings\user\Desktop\win95\TEMP\DOCH1298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V:\excel000\DATA\MARTENS\31.12.01\Mart2001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Documents%20and%20Settings\user\Desktop\SYS\documents\Eyal\Excel\AEROM99M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V:\excel000\DATA\MARMANET\12.2001\marm1201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V:\EXCEL000\DATA\1997\SHTRI97M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נתונים"/>
      <sheetName val="MASHAV98"/>
      <sheetName val="31.7.1999 "/>
      <sheetName val="טבלת ציר-איחוד י.פ."/>
      <sheetName val="טבלת ציר-איחוד י.פ. (2)"/>
      <sheetName val="לא לשנות 1"/>
      <sheetName val="לא לשנות 2"/>
      <sheetName val="ניר עבודה מרכז 1"/>
      <sheetName val="יולי 1999"/>
      <sheetName val="דוח התאמה"/>
      <sheetName val="נייר מרכז 2"/>
      <sheetName val="ני&quot;ע לתאום"/>
      <sheetName val="פקודות נוספת"/>
      <sheetName val="MASHAV98 (2)"/>
      <sheetName val="mb"/>
      <sheetName val="פיצויים"/>
      <sheetName val="פקודות נוספת (2)"/>
      <sheetName val="דוח התאמה 8.99"/>
      <sheetName val="ני&quot;ע לתאום 8.99"/>
      <sheetName val="31.8.99"/>
      <sheetName val="טבלה לדו&quot;ח 8.99"/>
      <sheetName val="אוגוסט 1999"/>
      <sheetName val="הלוואות לז&quot;א "/>
      <sheetName val="בעש&quot;ט 3 (ט )"/>
      <sheetName val="היבטי מיסוי (2)"/>
      <sheetName val="קבועים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>
        <row r="2">
          <cell r="C2" t="str">
            <v>סטטוס 
משולב</v>
          </cell>
          <cell r="D2" t="str">
            <v>קוד היפוך</v>
          </cell>
          <cell r="E2" t="str">
            <v>סך הכל</v>
          </cell>
        </row>
        <row r="3">
          <cell r="A3">
            <v>113.15</v>
          </cell>
          <cell r="B3">
            <v>1</v>
          </cell>
          <cell r="C3" t="str">
            <v>113.15</v>
          </cell>
          <cell r="D3" t="str">
            <v>1</v>
          </cell>
          <cell r="E3">
            <v>578463.9</v>
          </cell>
        </row>
        <row r="4">
          <cell r="A4">
            <v>119.02</v>
          </cell>
          <cell r="B4">
            <v>1</v>
          </cell>
          <cell r="C4" t="str">
            <v>119.02</v>
          </cell>
          <cell r="D4" t="str">
            <v>1</v>
          </cell>
          <cell r="E4">
            <v>91091.01</v>
          </cell>
        </row>
        <row r="5">
          <cell r="A5">
            <v>119.12</v>
          </cell>
          <cell r="B5">
            <v>1</v>
          </cell>
          <cell r="C5" t="str">
            <v>119.12</v>
          </cell>
          <cell r="D5" t="str">
            <v>1</v>
          </cell>
          <cell r="E5">
            <v>231189.7</v>
          </cell>
        </row>
        <row r="6">
          <cell r="A6">
            <v>119.14</v>
          </cell>
          <cell r="B6">
            <v>1</v>
          </cell>
          <cell r="C6" t="str">
            <v>119.14</v>
          </cell>
          <cell r="D6" t="str">
            <v>1</v>
          </cell>
          <cell r="E6">
            <v>8346</v>
          </cell>
        </row>
        <row r="7">
          <cell r="A7">
            <v>119.18</v>
          </cell>
          <cell r="B7">
            <v>-1</v>
          </cell>
          <cell r="C7" t="str">
            <v>119.18</v>
          </cell>
          <cell r="D7" t="str">
            <v>-1</v>
          </cell>
          <cell r="E7">
            <v>-0.18</v>
          </cell>
        </row>
        <row r="8">
          <cell r="A8">
            <v>119.2</v>
          </cell>
          <cell r="B8">
            <v>1</v>
          </cell>
          <cell r="C8" t="str">
            <v>119.2</v>
          </cell>
          <cell r="D8" t="str">
            <v>1</v>
          </cell>
          <cell r="E8">
            <v>23340.45</v>
          </cell>
        </row>
        <row r="9">
          <cell r="A9">
            <v>145.06</v>
          </cell>
          <cell r="B9">
            <v>1</v>
          </cell>
          <cell r="C9" t="str">
            <v>145.06</v>
          </cell>
          <cell r="D9" t="str">
            <v>1</v>
          </cell>
          <cell r="E9">
            <v>189297.66</v>
          </cell>
        </row>
        <row r="10">
          <cell r="A10">
            <v>148</v>
          </cell>
          <cell r="B10">
            <v>-1</v>
          </cell>
          <cell r="C10" t="str">
            <v>148</v>
          </cell>
          <cell r="D10" t="str">
            <v>-1</v>
          </cell>
          <cell r="E10">
            <v>-96599</v>
          </cell>
        </row>
        <row r="11">
          <cell r="A11">
            <v>205.04</v>
          </cell>
          <cell r="B11">
            <v>-1</v>
          </cell>
          <cell r="C11" t="str">
            <v>205.04</v>
          </cell>
          <cell r="D11" t="str">
            <v>-1</v>
          </cell>
          <cell r="E11">
            <v>-170111.2</v>
          </cell>
        </row>
        <row r="12">
          <cell r="A12">
            <v>205.08</v>
          </cell>
          <cell r="B12">
            <v>-1</v>
          </cell>
          <cell r="C12" t="str">
            <v>205.08</v>
          </cell>
          <cell r="D12" t="str">
            <v>-1</v>
          </cell>
          <cell r="E12">
            <v>-27441</v>
          </cell>
        </row>
        <row r="13">
          <cell r="A13">
            <v>210.02</v>
          </cell>
          <cell r="B13">
            <v>-1</v>
          </cell>
          <cell r="C13" t="str">
            <v>210.02</v>
          </cell>
          <cell r="D13" t="str">
            <v>-1</v>
          </cell>
          <cell r="E13">
            <v>-35583</v>
          </cell>
        </row>
        <row r="14">
          <cell r="A14">
            <v>215.02</v>
          </cell>
          <cell r="B14">
            <v>-1</v>
          </cell>
          <cell r="C14" t="str">
            <v>215.02</v>
          </cell>
          <cell r="D14" t="str">
            <v>-1</v>
          </cell>
          <cell r="E14">
            <v>-19275</v>
          </cell>
        </row>
        <row r="15">
          <cell r="A15">
            <v>215.04</v>
          </cell>
          <cell r="B15">
            <v>-1</v>
          </cell>
          <cell r="C15" t="str">
            <v>215.04</v>
          </cell>
          <cell r="D15" t="str">
            <v>-1</v>
          </cell>
          <cell r="E15">
            <v>29452.43</v>
          </cell>
        </row>
        <row r="16">
          <cell r="A16">
            <v>215.06</v>
          </cell>
          <cell r="B16">
            <v>-1</v>
          </cell>
          <cell r="C16" t="str">
            <v>215.06</v>
          </cell>
          <cell r="D16" t="str">
            <v>-1</v>
          </cell>
          <cell r="E16">
            <v>-1552.72</v>
          </cell>
        </row>
        <row r="17">
          <cell r="A17">
            <v>215.08</v>
          </cell>
          <cell r="B17">
            <v>-1</v>
          </cell>
          <cell r="C17" t="str">
            <v>215.08</v>
          </cell>
          <cell r="D17" t="str">
            <v>-1</v>
          </cell>
          <cell r="E17">
            <v>93616.25</v>
          </cell>
        </row>
        <row r="18">
          <cell r="A18">
            <v>215.14</v>
          </cell>
          <cell r="B18">
            <v>-1</v>
          </cell>
          <cell r="C18" t="str">
            <v>215.14</v>
          </cell>
          <cell r="D18" t="str">
            <v>-1</v>
          </cell>
          <cell r="E18">
            <v>-0.22</v>
          </cell>
        </row>
        <row r="19">
          <cell r="A19">
            <v>224.02</v>
          </cell>
          <cell r="B19">
            <v>-1</v>
          </cell>
          <cell r="C19" t="str">
            <v>224.02</v>
          </cell>
          <cell r="D19" t="str">
            <v>-1</v>
          </cell>
          <cell r="E19">
            <v>-10120.030000000001</v>
          </cell>
        </row>
        <row r="20">
          <cell r="A20">
            <v>231.02</v>
          </cell>
          <cell r="B20">
            <v>-1</v>
          </cell>
          <cell r="C20" t="str">
            <v>231.02</v>
          </cell>
          <cell r="D20" t="str">
            <v>-1</v>
          </cell>
          <cell r="E20">
            <v>-79775.960000000006</v>
          </cell>
        </row>
        <row r="21">
          <cell r="A21">
            <v>231.04</v>
          </cell>
          <cell r="B21">
            <v>1</v>
          </cell>
          <cell r="C21" t="str">
            <v>231.04</v>
          </cell>
          <cell r="D21" t="str">
            <v>1</v>
          </cell>
          <cell r="E21">
            <v>85666.25</v>
          </cell>
        </row>
        <row r="22">
          <cell r="A22">
            <v>255.02</v>
          </cell>
          <cell r="B22">
            <v>-1</v>
          </cell>
          <cell r="C22" t="str">
            <v>255.02</v>
          </cell>
          <cell r="D22" t="str">
            <v>-1</v>
          </cell>
          <cell r="E22">
            <v>-100</v>
          </cell>
        </row>
        <row r="23">
          <cell r="A23">
            <v>310.02</v>
          </cell>
          <cell r="B23">
            <v>-1</v>
          </cell>
          <cell r="C23" t="str">
            <v>310.02</v>
          </cell>
          <cell r="D23" t="str">
            <v>-1</v>
          </cell>
          <cell r="E23">
            <v>-1287621.29</v>
          </cell>
        </row>
        <row r="24">
          <cell r="A24">
            <v>373.07</v>
          </cell>
          <cell r="B24">
            <v>-1</v>
          </cell>
          <cell r="C24" t="str">
            <v>373.07</v>
          </cell>
          <cell r="D24" t="str">
            <v>-1</v>
          </cell>
          <cell r="E24">
            <v>-29696.49</v>
          </cell>
        </row>
        <row r="25">
          <cell r="A25">
            <v>373.13</v>
          </cell>
          <cell r="B25">
            <v>1</v>
          </cell>
          <cell r="C25" t="str">
            <v>373.13</v>
          </cell>
          <cell r="D25" t="str">
            <v>1</v>
          </cell>
          <cell r="E25">
            <v>1850.39</v>
          </cell>
        </row>
        <row r="26">
          <cell r="A26">
            <v>395</v>
          </cell>
          <cell r="B26">
            <v>-1</v>
          </cell>
          <cell r="C26" t="str">
            <v>395</v>
          </cell>
          <cell r="D26" t="str">
            <v>-1</v>
          </cell>
          <cell r="E26">
            <v>-441053</v>
          </cell>
        </row>
        <row r="27">
          <cell r="A27">
            <v>503</v>
          </cell>
          <cell r="B27">
            <v>1</v>
          </cell>
          <cell r="C27" t="str">
            <v>503</v>
          </cell>
          <cell r="D27" t="str">
            <v>1</v>
          </cell>
          <cell r="E27">
            <v>395625.6</v>
          </cell>
        </row>
        <row r="28">
          <cell r="A28">
            <v>518</v>
          </cell>
          <cell r="B28">
            <v>1</v>
          </cell>
          <cell r="C28" t="str">
            <v>518</v>
          </cell>
          <cell r="D28" t="str">
            <v>1</v>
          </cell>
          <cell r="E28">
            <v>7592.43</v>
          </cell>
        </row>
        <row r="29">
          <cell r="A29">
            <v>521</v>
          </cell>
          <cell r="B29">
            <v>1</v>
          </cell>
          <cell r="C29" t="str">
            <v>521</v>
          </cell>
          <cell r="D29" t="str">
            <v>1</v>
          </cell>
          <cell r="E29">
            <v>284422.25</v>
          </cell>
        </row>
        <row r="30">
          <cell r="A30">
            <v>524</v>
          </cell>
          <cell r="B30">
            <v>1</v>
          </cell>
          <cell r="C30" t="str">
            <v>524</v>
          </cell>
          <cell r="D30" t="str">
            <v>1</v>
          </cell>
          <cell r="E30">
            <v>31668.76</v>
          </cell>
        </row>
        <row r="31">
          <cell r="A31">
            <v>527</v>
          </cell>
          <cell r="B31">
            <v>1</v>
          </cell>
          <cell r="C31" t="str">
            <v>527</v>
          </cell>
          <cell r="D31" t="str">
            <v>1</v>
          </cell>
          <cell r="E31">
            <v>23520.2</v>
          </cell>
        </row>
        <row r="32">
          <cell r="A32">
            <v>536</v>
          </cell>
          <cell r="B32">
            <v>1</v>
          </cell>
          <cell r="C32" t="str">
            <v>536</v>
          </cell>
          <cell r="D32" t="str">
            <v>1</v>
          </cell>
          <cell r="E32">
            <v>23163.23</v>
          </cell>
        </row>
        <row r="33">
          <cell r="A33">
            <v>539</v>
          </cell>
          <cell r="B33">
            <v>1</v>
          </cell>
          <cell r="C33" t="str">
            <v>539</v>
          </cell>
          <cell r="D33" t="str">
            <v>1</v>
          </cell>
          <cell r="E33">
            <v>17038.63</v>
          </cell>
        </row>
        <row r="34">
          <cell r="A34">
            <v>542</v>
          </cell>
          <cell r="B34">
            <v>1</v>
          </cell>
          <cell r="C34" t="str">
            <v>542</v>
          </cell>
          <cell r="D34" t="str">
            <v>1</v>
          </cell>
          <cell r="E34">
            <v>28295</v>
          </cell>
        </row>
        <row r="35">
          <cell r="A35">
            <v>545</v>
          </cell>
          <cell r="B35">
            <v>1</v>
          </cell>
          <cell r="C35" t="str">
            <v>545</v>
          </cell>
          <cell r="D35" t="str">
            <v>1</v>
          </cell>
          <cell r="E35">
            <v>32</v>
          </cell>
        </row>
        <row r="36">
          <cell r="A36">
            <v>546</v>
          </cell>
          <cell r="B36">
            <v>1</v>
          </cell>
          <cell r="C36" t="str">
            <v>546</v>
          </cell>
          <cell r="D36" t="str">
            <v>1</v>
          </cell>
          <cell r="E36">
            <v>130.51</v>
          </cell>
        </row>
        <row r="37">
          <cell r="A37">
            <v>551</v>
          </cell>
          <cell r="B37">
            <v>1</v>
          </cell>
          <cell r="C37" t="str">
            <v>551</v>
          </cell>
          <cell r="D37" t="str">
            <v>1</v>
          </cell>
          <cell r="E37">
            <v>5782.35</v>
          </cell>
        </row>
        <row r="38">
          <cell r="A38">
            <v>559</v>
          </cell>
          <cell r="B38">
            <v>1</v>
          </cell>
          <cell r="C38" t="str">
            <v>559</v>
          </cell>
          <cell r="D38" t="str">
            <v>1</v>
          </cell>
          <cell r="E38">
            <v>180</v>
          </cell>
        </row>
        <row r="39">
          <cell r="A39">
            <v>560</v>
          </cell>
          <cell r="B39">
            <v>1</v>
          </cell>
          <cell r="C39" t="str">
            <v>560</v>
          </cell>
          <cell r="D39" t="str">
            <v>1</v>
          </cell>
          <cell r="E39">
            <v>1200</v>
          </cell>
        </row>
        <row r="40">
          <cell r="A40">
            <v>578</v>
          </cell>
          <cell r="B40">
            <v>1</v>
          </cell>
          <cell r="C40" t="str">
            <v>578</v>
          </cell>
          <cell r="D40" t="str">
            <v>1</v>
          </cell>
          <cell r="E40">
            <v>47963.88</v>
          </cell>
        </row>
      </sheetData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אינדקס"/>
      <sheetName val="הכנה"/>
      <sheetName val="מאזן בוחן"/>
      <sheetName val="גיליון1"/>
      <sheetName val="דוח התאמה (2)"/>
      <sheetName val="דוח התאמה"/>
      <sheetName val="דוחות 96 גלגול"/>
      <sheetName val="גיליון קבועים"/>
      <sheetName val="ני&quot;ע מרכז סטטוסים"/>
      <sheetName val="ני&quot;ע מרכז"/>
      <sheetName val="בסיס"/>
      <sheetName val="rot97"/>
      <sheetName val="טבלת סטטוסים"/>
      <sheetName val="דוחות 97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>
        <row r="2">
          <cell r="F2">
            <v>35430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b"/>
      <sheetName val="פיצויים"/>
      <sheetName val="פקודות נוספת (2)"/>
      <sheetName val="ני&quot;ע לתאום 8.99"/>
      <sheetName val="31.8.99"/>
      <sheetName val="טבלה לדו&quot;ח 8.99"/>
      <sheetName val="כותרת + תוכן"/>
      <sheetName val="אוגוסט 1999"/>
      <sheetName val="דוח התאמה 8.99"/>
      <sheetName val="היבטי מיסוי - משב (2)"/>
      <sheetName val="ני&quot;ע להיבטי מיסוי"/>
      <sheetName val="גיליון5"/>
      <sheetName val="לוח תשלומים"/>
      <sheetName val="מכתב נלווה למיסוי משב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 refreshError="1">
        <row r="2">
          <cell r="C2" t="str">
            <v>סכום של סופי לאחר פ.נ.</v>
          </cell>
        </row>
        <row r="3">
          <cell r="C3" t="str">
            <v>סטטוס משולב</v>
          </cell>
          <cell r="D3" t="str">
            <v>קוד היפוך</v>
          </cell>
          <cell r="E3" t="str">
            <v>סך הכל</v>
          </cell>
        </row>
        <row r="4">
          <cell r="A4">
            <v>113.1</v>
          </cell>
          <cell r="B4">
            <v>1</v>
          </cell>
          <cell r="C4" t="str">
            <v>113.1</v>
          </cell>
          <cell r="D4" t="str">
            <v>1</v>
          </cell>
          <cell r="E4">
            <v>-9117.2000000000007</v>
          </cell>
        </row>
        <row r="5">
          <cell r="A5">
            <v>113.15</v>
          </cell>
          <cell r="B5">
            <v>1</v>
          </cell>
          <cell r="C5" t="str">
            <v>113.15</v>
          </cell>
          <cell r="D5" t="str">
            <v>1</v>
          </cell>
          <cell r="E5">
            <v>584207.69999999995</v>
          </cell>
        </row>
        <row r="6">
          <cell r="A6">
            <v>119.02</v>
          </cell>
          <cell r="B6">
            <v>1</v>
          </cell>
          <cell r="C6" t="str">
            <v>119.02</v>
          </cell>
          <cell r="D6" t="str">
            <v>1</v>
          </cell>
          <cell r="E6">
            <v>84082.06</v>
          </cell>
        </row>
        <row r="7">
          <cell r="A7">
            <v>119.12</v>
          </cell>
          <cell r="B7">
            <v>1</v>
          </cell>
          <cell r="C7" t="str">
            <v>119.12</v>
          </cell>
          <cell r="D7" t="str">
            <v>1</v>
          </cell>
          <cell r="E7">
            <v>191045</v>
          </cell>
        </row>
        <row r="8">
          <cell r="A8">
            <v>119.14</v>
          </cell>
          <cell r="B8">
            <v>1</v>
          </cell>
          <cell r="C8" t="str">
            <v>119.14</v>
          </cell>
          <cell r="D8" t="str">
            <v>1</v>
          </cell>
          <cell r="E8">
            <v>33089.83358974359</v>
          </cell>
        </row>
        <row r="9">
          <cell r="A9">
            <v>119.18</v>
          </cell>
          <cell r="B9">
            <v>1</v>
          </cell>
          <cell r="C9" t="str">
            <v>119.18</v>
          </cell>
          <cell r="D9" t="str">
            <v>1</v>
          </cell>
          <cell r="E9">
            <v>130000</v>
          </cell>
        </row>
        <row r="10">
          <cell r="A10">
            <v>119.2</v>
          </cell>
          <cell r="B10">
            <v>1</v>
          </cell>
          <cell r="C10" t="str">
            <v>119.2</v>
          </cell>
          <cell r="D10" t="str">
            <v>1</v>
          </cell>
          <cell r="E10">
            <v>14374.666666666666</v>
          </cell>
        </row>
        <row r="11">
          <cell r="A11">
            <v>145.06</v>
          </cell>
          <cell r="B11">
            <v>1</v>
          </cell>
          <cell r="C11" t="str">
            <v>145.06</v>
          </cell>
          <cell r="D11" t="str">
            <v>1</v>
          </cell>
          <cell r="E11">
            <v>57084</v>
          </cell>
        </row>
        <row r="12">
          <cell r="A12">
            <v>205.08</v>
          </cell>
          <cell r="B12">
            <v>-1</v>
          </cell>
          <cell r="C12" t="str">
            <v>205.08</v>
          </cell>
          <cell r="D12" t="str">
            <v>-1</v>
          </cell>
          <cell r="E12">
            <v>-9347</v>
          </cell>
        </row>
        <row r="13">
          <cell r="A13">
            <v>215.02</v>
          </cell>
          <cell r="B13">
            <v>-1</v>
          </cell>
          <cell r="C13" t="str">
            <v>215.02</v>
          </cell>
          <cell r="D13" t="str">
            <v>-1</v>
          </cell>
          <cell r="E13">
            <v>-198365</v>
          </cell>
        </row>
        <row r="14">
          <cell r="A14">
            <v>215.04</v>
          </cell>
          <cell r="B14">
            <v>-1</v>
          </cell>
          <cell r="C14" t="str">
            <v>215.04</v>
          </cell>
          <cell r="D14" t="str">
            <v>-1</v>
          </cell>
          <cell r="E14">
            <v>-168.32</v>
          </cell>
        </row>
        <row r="15">
          <cell r="A15">
            <v>215.06</v>
          </cell>
          <cell r="B15">
            <v>-1</v>
          </cell>
          <cell r="C15" t="str">
            <v>215.06</v>
          </cell>
          <cell r="D15" t="str">
            <v>-1</v>
          </cell>
          <cell r="E15">
            <v>129</v>
          </cell>
        </row>
        <row r="16">
          <cell r="A16">
            <v>215.08</v>
          </cell>
          <cell r="B16">
            <v>-1</v>
          </cell>
          <cell r="C16" t="str">
            <v>215.08</v>
          </cell>
          <cell r="D16" t="str">
            <v>-1</v>
          </cell>
          <cell r="E16">
            <v>-46424.639999999999</v>
          </cell>
        </row>
        <row r="17">
          <cell r="A17">
            <v>231.02</v>
          </cell>
          <cell r="B17">
            <v>-1</v>
          </cell>
          <cell r="C17" t="str">
            <v>231.02</v>
          </cell>
          <cell r="D17" t="str">
            <v>-1</v>
          </cell>
          <cell r="E17">
            <v>-103691</v>
          </cell>
        </row>
        <row r="18">
          <cell r="A18">
            <v>231.04</v>
          </cell>
          <cell r="B18">
            <v>-1</v>
          </cell>
          <cell r="C18" t="str">
            <v>231.04</v>
          </cell>
          <cell r="D18" t="str">
            <v>-1</v>
          </cell>
          <cell r="E18">
            <v>85667</v>
          </cell>
        </row>
        <row r="19">
          <cell r="A19">
            <v>255.02</v>
          </cell>
          <cell r="B19">
            <v>-1</v>
          </cell>
          <cell r="C19" t="str">
            <v>255.02</v>
          </cell>
          <cell r="D19" t="str">
            <v>-1</v>
          </cell>
          <cell r="E19">
            <v>-100</v>
          </cell>
        </row>
        <row r="20">
          <cell r="A20">
            <v>310.02</v>
          </cell>
          <cell r="B20">
            <v>-1</v>
          </cell>
          <cell r="C20" t="str">
            <v>310.02</v>
          </cell>
          <cell r="D20" t="str">
            <v>-1</v>
          </cell>
          <cell r="E20">
            <v>-1024085.2360683761</v>
          </cell>
        </row>
        <row r="21">
          <cell r="A21">
            <v>373.07</v>
          </cell>
          <cell r="B21">
            <v>-1</v>
          </cell>
          <cell r="C21" t="str">
            <v>373.07</v>
          </cell>
          <cell r="D21" t="str">
            <v>-1</v>
          </cell>
          <cell r="E21">
            <v>-27379.1</v>
          </cell>
        </row>
        <row r="22">
          <cell r="A22">
            <v>395</v>
          </cell>
          <cell r="B22">
            <v>-1</v>
          </cell>
          <cell r="C22" t="str">
            <v>395</v>
          </cell>
          <cell r="D22" t="str">
            <v>-1</v>
          </cell>
          <cell r="E22">
            <v>-578655</v>
          </cell>
        </row>
        <row r="23">
          <cell r="A23">
            <v>503</v>
          </cell>
          <cell r="B23">
            <v>1</v>
          </cell>
          <cell r="C23" t="str">
            <v>503</v>
          </cell>
          <cell r="D23" t="str">
            <v>1</v>
          </cell>
          <cell r="E23">
            <v>417426.36</v>
          </cell>
        </row>
        <row r="24">
          <cell r="A24">
            <v>521</v>
          </cell>
          <cell r="B24">
            <v>1</v>
          </cell>
          <cell r="C24" t="str">
            <v>521</v>
          </cell>
          <cell r="D24" t="str">
            <v>1</v>
          </cell>
          <cell r="E24">
            <v>41318.376068376063</v>
          </cell>
        </row>
        <row r="25">
          <cell r="A25">
            <v>524</v>
          </cell>
          <cell r="B25">
            <v>1</v>
          </cell>
          <cell r="C25" t="str">
            <v>524</v>
          </cell>
          <cell r="D25" t="str">
            <v>1</v>
          </cell>
          <cell r="E25">
            <v>42470.426666666666</v>
          </cell>
        </row>
        <row r="26">
          <cell r="A26">
            <v>530</v>
          </cell>
          <cell r="B26">
            <v>1</v>
          </cell>
          <cell r="C26" t="str">
            <v>530</v>
          </cell>
          <cell r="D26" t="str">
            <v>1</v>
          </cell>
          <cell r="E26">
            <v>28581.82</v>
          </cell>
        </row>
        <row r="27">
          <cell r="A27">
            <v>536</v>
          </cell>
          <cell r="B27">
            <v>1</v>
          </cell>
          <cell r="C27" t="str">
            <v>536</v>
          </cell>
          <cell r="D27" t="str">
            <v>1</v>
          </cell>
          <cell r="E27">
            <v>28078.23</v>
          </cell>
        </row>
        <row r="28">
          <cell r="A28">
            <v>539</v>
          </cell>
          <cell r="B28">
            <v>1</v>
          </cell>
          <cell r="C28" t="str">
            <v>539</v>
          </cell>
          <cell r="D28" t="str">
            <v>1</v>
          </cell>
          <cell r="E28">
            <v>17038.63</v>
          </cell>
        </row>
        <row r="29">
          <cell r="A29">
            <v>542</v>
          </cell>
          <cell r="B29">
            <v>1</v>
          </cell>
          <cell r="C29" t="str">
            <v>542</v>
          </cell>
          <cell r="D29" t="str">
            <v>1</v>
          </cell>
          <cell r="E29">
            <v>28295</v>
          </cell>
        </row>
        <row r="30">
          <cell r="A30">
            <v>546</v>
          </cell>
          <cell r="B30">
            <v>1</v>
          </cell>
          <cell r="C30" t="str">
            <v>546</v>
          </cell>
          <cell r="D30" t="str">
            <v>1</v>
          </cell>
          <cell r="E30">
            <v>130.51</v>
          </cell>
        </row>
        <row r="31">
          <cell r="A31">
            <v>551</v>
          </cell>
          <cell r="B31">
            <v>1</v>
          </cell>
          <cell r="C31" t="str">
            <v>551</v>
          </cell>
          <cell r="D31" t="str">
            <v>1</v>
          </cell>
          <cell r="E31">
            <v>5962.35</v>
          </cell>
        </row>
        <row r="32">
          <cell r="A32">
            <v>560</v>
          </cell>
          <cell r="B32">
            <v>1</v>
          </cell>
          <cell r="C32" t="str">
            <v>560</v>
          </cell>
          <cell r="D32" t="str">
            <v>1</v>
          </cell>
          <cell r="E32">
            <v>1200</v>
          </cell>
        </row>
        <row r="33">
          <cell r="A33">
            <v>563</v>
          </cell>
          <cell r="B33">
            <v>1</v>
          </cell>
          <cell r="C33" t="str">
            <v>563</v>
          </cell>
          <cell r="D33" t="str">
            <v>1</v>
          </cell>
          <cell r="E33">
            <v>-9095</v>
          </cell>
        </row>
        <row r="34">
          <cell r="A34">
            <v>566</v>
          </cell>
          <cell r="B34">
            <v>1</v>
          </cell>
          <cell r="C34" t="str">
            <v>566</v>
          </cell>
          <cell r="D34" t="str">
            <v>1</v>
          </cell>
          <cell r="E34">
            <v>3056</v>
          </cell>
        </row>
        <row r="35">
          <cell r="A35">
            <v>569</v>
          </cell>
          <cell r="B35">
            <v>1</v>
          </cell>
          <cell r="C35" t="str">
            <v>569</v>
          </cell>
          <cell r="D35" t="str">
            <v>1</v>
          </cell>
          <cell r="E35">
            <v>13563</v>
          </cell>
        </row>
        <row r="36">
          <cell r="A36">
            <v>572</v>
          </cell>
          <cell r="B36">
            <v>1</v>
          </cell>
          <cell r="C36" t="str">
            <v>572</v>
          </cell>
          <cell r="D36" t="str">
            <v>1</v>
          </cell>
          <cell r="E36">
            <v>750</v>
          </cell>
        </row>
        <row r="37">
          <cell r="A37">
            <v>578</v>
          </cell>
          <cell r="B37">
            <v>1</v>
          </cell>
          <cell r="C37" t="str">
            <v>578</v>
          </cell>
          <cell r="D37" t="str">
            <v>1</v>
          </cell>
          <cell r="E37">
            <v>63137.88</v>
          </cell>
        </row>
        <row r="38">
          <cell r="A38">
            <v>210.02</v>
          </cell>
          <cell r="B38">
            <v>-1</v>
          </cell>
          <cell r="C38" t="str">
            <v>210.02</v>
          </cell>
          <cell r="D38" t="str">
            <v>-1</v>
          </cell>
          <cell r="E38">
            <v>-14043.08</v>
          </cell>
        </row>
        <row r="39">
          <cell r="A39">
            <v>388</v>
          </cell>
          <cell r="B39">
            <v>1</v>
          </cell>
          <cell r="C39" t="str">
            <v>388</v>
          </cell>
          <cell r="D39" t="str">
            <v>1</v>
          </cell>
          <cell r="E39">
            <v>149783</v>
          </cell>
        </row>
        <row r="40">
          <cell r="A40" t="e">
            <v>#VALUE!</v>
          </cell>
          <cell r="B40">
            <v>0</v>
          </cell>
          <cell r="C40" t="str">
            <v>סיכום כולל</v>
          </cell>
          <cell r="E40">
            <v>0.26692307711346075</v>
          </cell>
        </row>
        <row r="41">
          <cell r="A41">
            <v>0</v>
          </cell>
          <cell r="B41">
            <v>0</v>
          </cell>
        </row>
        <row r="42">
          <cell r="A42">
            <v>0</v>
          </cell>
          <cell r="B42">
            <v>0</v>
          </cell>
        </row>
        <row r="43">
          <cell r="A43">
            <v>0</v>
          </cell>
          <cell r="B43">
            <v>0</v>
          </cell>
        </row>
        <row r="44">
          <cell r="A44">
            <v>0</v>
          </cell>
          <cell r="B44">
            <v>0</v>
          </cell>
        </row>
        <row r="45">
          <cell r="A45">
            <v>0</v>
          </cell>
          <cell r="B45">
            <v>0</v>
          </cell>
        </row>
        <row r="46">
          <cell r="A46">
            <v>0</v>
          </cell>
          <cell r="B46">
            <v>0</v>
          </cell>
        </row>
        <row r="47">
          <cell r="A47">
            <v>0</v>
          </cell>
          <cell r="B47">
            <v>0</v>
          </cell>
        </row>
        <row r="48">
          <cell r="A48">
            <v>0</v>
          </cell>
          <cell r="B48">
            <v>0</v>
          </cell>
        </row>
        <row r="49">
          <cell r="A49">
            <v>0</v>
          </cell>
          <cell r="B49">
            <v>0</v>
          </cell>
        </row>
        <row r="50">
          <cell r="A50">
            <v>0</v>
          </cell>
          <cell r="B50">
            <v>0</v>
          </cell>
        </row>
        <row r="51">
          <cell r="A51">
            <v>0</v>
          </cell>
          <cell r="B51">
            <v>0</v>
          </cell>
        </row>
        <row r="52">
          <cell r="A52">
            <v>0</v>
          </cell>
          <cell r="B52">
            <v>0</v>
          </cell>
        </row>
        <row r="53">
          <cell r="A53">
            <v>0</v>
          </cell>
          <cell r="B53">
            <v>0</v>
          </cell>
        </row>
        <row r="54">
          <cell r="A54">
            <v>0</v>
          </cell>
          <cell r="B54">
            <v>0</v>
          </cell>
        </row>
        <row r="55">
          <cell r="A55">
            <v>0</v>
          </cell>
          <cell r="B55">
            <v>0</v>
          </cell>
        </row>
        <row r="56">
          <cell r="A56">
            <v>0</v>
          </cell>
          <cell r="B56">
            <v>0</v>
          </cell>
        </row>
        <row r="57">
          <cell r="A57">
            <v>0</v>
          </cell>
          <cell r="B57">
            <v>0</v>
          </cell>
        </row>
        <row r="58">
          <cell r="A58">
            <v>0</v>
          </cell>
          <cell r="B58">
            <v>0</v>
          </cell>
        </row>
        <row r="59">
          <cell r="A59">
            <v>0</v>
          </cell>
          <cell r="B59">
            <v>0</v>
          </cell>
        </row>
        <row r="60">
          <cell r="A60">
            <v>0</v>
          </cell>
          <cell r="B60">
            <v>0</v>
          </cell>
        </row>
        <row r="61">
          <cell r="A61">
            <v>0</v>
          </cell>
          <cell r="B61">
            <v>0</v>
          </cell>
        </row>
        <row r="62">
          <cell r="A62">
            <v>0</v>
          </cell>
          <cell r="B62">
            <v>0</v>
          </cell>
        </row>
        <row r="63">
          <cell r="A63">
            <v>0</v>
          </cell>
          <cell r="B63">
            <v>0</v>
          </cell>
        </row>
        <row r="64">
          <cell r="A64">
            <v>0</v>
          </cell>
          <cell r="B64">
            <v>0</v>
          </cell>
        </row>
        <row r="65">
          <cell r="A65">
            <v>0</v>
          </cell>
          <cell r="B65">
            <v>0</v>
          </cell>
        </row>
        <row r="66">
          <cell r="A66">
            <v>0</v>
          </cell>
          <cell r="B66">
            <v>0</v>
          </cell>
        </row>
        <row r="67">
          <cell r="A67">
            <v>0</v>
          </cell>
          <cell r="B67">
            <v>0</v>
          </cell>
        </row>
        <row r="68">
          <cell r="A68">
            <v>0</v>
          </cell>
          <cell r="B68">
            <v>0</v>
          </cell>
        </row>
        <row r="69">
          <cell r="A69">
            <v>0</v>
          </cell>
          <cell r="B69">
            <v>0</v>
          </cell>
        </row>
        <row r="70">
          <cell r="A70">
            <v>0</v>
          </cell>
          <cell r="B70">
            <v>0</v>
          </cell>
        </row>
        <row r="71">
          <cell r="A71">
            <v>0</v>
          </cell>
          <cell r="B71">
            <v>0</v>
          </cell>
        </row>
        <row r="72">
          <cell r="A72">
            <v>0</v>
          </cell>
          <cell r="B72">
            <v>0</v>
          </cell>
        </row>
        <row r="73">
          <cell r="A73">
            <v>0</v>
          </cell>
          <cell r="B73">
            <v>0</v>
          </cell>
        </row>
        <row r="74">
          <cell r="A74">
            <v>0</v>
          </cell>
          <cell r="B74">
            <v>0</v>
          </cell>
        </row>
        <row r="75">
          <cell r="A75">
            <v>0</v>
          </cell>
          <cell r="B75">
            <v>0</v>
          </cell>
        </row>
        <row r="76">
          <cell r="A76">
            <v>0</v>
          </cell>
          <cell r="B76">
            <v>0</v>
          </cell>
        </row>
        <row r="77">
          <cell r="A77">
            <v>0</v>
          </cell>
          <cell r="B77">
            <v>0</v>
          </cell>
        </row>
        <row r="78">
          <cell r="A78">
            <v>0</v>
          </cell>
          <cell r="B78">
            <v>0</v>
          </cell>
        </row>
        <row r="79">
          <cell r="A79">
            <v>0</v>
          </cell>
          <cell r="B79">
            <v>0</v>
          </cell>
        </row>
        <row r="80">
          <cell r="A80">
            <v>0</v>
          </cell>
          <cell r="B80">
            <v>0</v>
          </cell>
        </row>
        <row r="81">
          <cell r="A81">
            <v>0</v>
          </cell>
          <cell r="B81">
            <v>0</v>
          </cell>
        </row>
        <row r="82">
          <cell r="A82">
            <v>0</v>
          </cell>
          <cell r="B82">
            <v>0</v>
          </cell>
        </row>
        <row r="83">
          <cell r="A83">
            <v>0</v>
          </cell>
          <cell r="B83">
            <v>0</v>
          </cell>
        </row>
        <row r="84">
          <cell r="A84">
            <v>0</v>
          </cell>
          <cell r="B84">
            <v>0</v>
          </cell>
        </row>
        <row r="85">
          <cell r="A85">
            <v>0</v>
          </cell>
          <cell r="B85">
            <v>0</v>
          </cell>
        </row>
        <row r="86">
          <cell r="A86">
            <v>0</v>
          </cell>
          <cell r="B86">
            <v>0</v>
          </cell>
        </row>
        <row r="87">
          <cell r="A87">
            <v>0</v>
          </cell>
          <cell r="B87">
            <v>0</v>
          </cell>
        </row>
        <row r="88">
          <cell r="A88">
            <v>0</v>
          </cell>
          <cell r="B88">
            <v>0</v>
          </cell>
        </row>
        <row r="89">
          <cell r="A89">
            <v>0</v>
          </cell>
          <cell r="B89">
            <v>0</v>
          </cell>
        </row>
        <row r="90">
          <cell r="A90">
            <v>0</v>
          </cell>
          <cell r="B90">
            <v>0</v>
          </cell>
        </row>
        <row r="91">
          <cell r="A91">
            <v>0</v>
          </cell>
          <cell r="B91">
            <v>0</v>
          </cell>
        </row>
        <row r="92">
          <cell r="A92">
            <v>0</v>
          </cell>
          <cell r="B92">
            <v>0</v>
          </cell>
        </row>
        <row r="93">
          <cell r="A93">
            <v>0</v>
          </cell>
          <cell r="B93">
            <v>0</v>
          </cell>
        </row>
        <row r="94">
          <cell r="A94">
            <v>0</v>
          </cell>
          <cell r="B94">
            <v>0</v>
          </cell>
        </row>
        <row r="95">
          <cell r="A95">
            <v>0</v>
          </cell>
          <cell r="B95">
            <v>0</v>
          </cell>
        </row>
        <row r="96">
          <cell r="A96">
            <v>0</v>
          </cell>
          <cell r="B96">
            <v>0</v>
          </cell>
        </row>
        <row r="97">
          <cell r="A97">
            <v>0</v>
          </cell>
          <cell r="B97">
            <v>0</v>
          </cell>
        </row>
        <row r="98">
          <cell r="A98">
            <v>0</v>
          </cell>
          <cell r="B98">
            <v>0</v>
          </cell>
        </row>
        <row r="99">
          <cell r="A99">
            <v>0</v>
          </cell>
          <cell r="B99">
            <v>0</v>
          </cell>
        </row>
        <row r="100">
          <cell r="A100">
            <v>0</v>
          </cell>
          <cell r="B100">
            <v>0</v>
          </cell>
        </row>
        <row r="101">
          <cell r="A101">
            <v>0</v>
          </cell>
          <cell r="B101">
            <v>0</v>
          </cell>
        </row>
        <row r="102">
          <cell r="A102">
            <v>0</v>
          </cell>
          <cell r="B102">
            <v>0</v>
          </cell>
        </row>
        <row r="103">
          <cell r="A103">
            <v>0</v>
          </cell>
          <cell r="B103">
            <v>0</v>
          </cell>
        </row>
        <row r="104">
          <cell r="A104">
            <v>0</v>
          </cell>
          <cell r="B104">
            <v>0</v>
          </cell>
        </row>
        <row r="105">
          <cell r="A105">
            <v>0</v>
          </cell>
          <cell r="B105">
            <v>0</v>
          </cell>
        </row>
        <row r="106">
          <cell r="A106">
            <v>0</v>
          </cell>
          <cell r="B106">
            <v>0</v>
          </cell>
        </row>
      </sheetData>
      <sheetData sheetId="6" refreshError="1"/>
      <sheetData sheetId="7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קבועים"/>
      <sheetName val="אינדקס"/>
      <sheetName val="מ. בוחן"/>
      <sheetName val="בסיס"/>
      <sheetName val="נייר מרכז"/>
      <sheetName val="פ.נ."/>
      <sheetName val="ניירות עבודה "/>
      <sheetName val="הכנסות"/>
      <sheetName val="סמינרים"/>
      <sheetName val="הפרשה לפיצויים וחופשה "/>
      <sheetName val="מימון"/>
      <sheetName val="רוו&quot;ה לפי פרוייקטים חדש"/>
      <sheetName val="חשבונות חתך"/>
      <sheetName val="טבלת ציר נומ-לא לגעת"/>
      <sheetName val="טבלת ציר לדוח-לא לגעת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>
        <row r="2">
          <cell r="F2" t="str">
            <v>נתונים</v>
          </cell>
        </row>
        <row r="3">
          <cell r="A3" t="str">
            <v>סטטוס</v>
          </cell>
          <cell r="B3" t="str">
            <v>קוד היפוך</v>
          </cell>
          <cell r="C3" t="str">
            <v>סטטוס</v>
          </cell>
          <cell r="D3" t="str">
            <v>סעיף</v>
          </cell>
          <cell r="E3" t="str">
            <v>קוד היפוך</v>
          </cell>
          <cell r="F3" t="str">
            <v>סכום נומינלי</v>
          </cell>
          <cell r="G3" t="str">
            <v>סכום של מוגש מותאם = 183264</v>
          </cell>
        </row>
        <row r="4">
          <cell r="A4">
            <v>113.1</v>
          </cell>
          <cell r="B4">
            <v>0</v>
          </cell>
          <cell r="C4" t="str">
            <v>113.1</v>
          </cell>
          <cell r="D4" t="str">
            <v>מזומנים</v>
          </cell>
          <cell r="E4" t="str">
            <v>0</v>
          </cell>
          <cell r="F4">
            <v>15345303.290000001</v>
          </cell>
          <cell r="G4">
            <v>15345303.290000001</v>
          </cell>
        </row>
        <row r="5">
          <cell r="A5">
            <v>119.02</v>
          </cell>
          <cell r="B5">
            <v>0</v>
          </cell>
          <cell r="C5" t="str">
            <v>119.02</v>
          </cell>
          <cell r="D5" t="str">
            <v xml:space="preserve">                              לקוחות</v>
          </cell>
          <cell r="E5" t="str">
            <v>0</v>
          </cell>
          <cell r="F5">
            <v>1490774.93</v>
          </cell>
          <cell r="G5">
            <v>1490774.93</v>
          </cell>
        </row>
        <row r="6">
          <cell r="A6">
            <v>119.12</v>
          </cell>
          <cell r="B6">
            <v>0</v>
          </cell>
          <cell r="C6" t="str">
            <v>119.12</v>
          </cell>
          <cell r="D6" t="str">
            <v>חייבים ויתרות חובה</v>
          </cell>
          <cell r="E6" t="str">
            <v>0</v>
          </cell>
          <cell r="F6">
            <v>0</v>
          </cell>
          <cell r="G6">
            <v>0</v>
          </cell>
        </row>
        <row r="7">
          <cell r="A7">
            <v>119.14</v>
          </cell>
          <cell r="B7">
            <v>0</v>
          </cell>
          <cell r="C7" t="str">
            <v>119.14</v>
          </cell>
          <cell r="D7" t="str">
            <v>חייבים ויתרות חובה</v>
          </cell>
          <cell r="E7" t="str">
            <v>0</v>
          </cell>
          <cell r="F7">
            <v>0.42</v>
          </cell>
          <cell r="G7">
            <v>0.42</v>
          </cell>
        </row>
        <row r="8">
          <cell r="A8">
            <v>119.18</v>
          </cell>
          <cell r="B8">
            <v>0</v>
          </cell>
          <cell r="C8" t="str">
            <v>119.18</v>
          </cell>
          <cell r="D8" t="str">
            <v>לקוחות</v>
          </cell>
          <cell r="E8" t="str">
            <v>0</v>
          </cell>
          <cell r="F8">
            <v>489669.02564102568</v>
          </cell>
          <cell r="G8">
            <v>489669.02564102568</v>
          </cell>
        </row>
        <row r="9">
          <cell r="A9">
            <v>119.2</v>
          </cell>
          <cell r="B9">
            <v>0</v>
          </cell>
          <cell r="C9" t="str">
            <v>119.2</v>
          </cell>
          <cell r="D9" t="str">
            <v>חייבים ויתרות חובה</v>
          </cell>
          <cell r="E9" t="str">
            <v>0</v>
          </cell>
          <cell r="F9">
            <v>87345.17</v>
          </cell>
          <cell r="G9">
            <v>87345.17</v>
          </cell>
        </row>
        <row r="10">
          <cell r="A10">
            <v>119.21</v>
          </cell>
          <cell r="B10">
            <v>0</v>
          </cell>
          <cell r="C10" t="str">
            <v>119.21</v>
          </cell>
          <cell r="D10" t="str">
            <v>חייבים ויתרות חובה</v>
          </cell>
          <cell r="E10" t="str">
            <v>0</v>
          </cell>
          <cell r="F10">
            <v>136551.51999999999</v>
          </cell>
          <cell r="G10">
            <v>136552.03900718482</v>
          </cell>
        </row>
        <row r="11">
          <cell r="A11">
            <v>145</v>
          </cell>
          <cell r="B11">
            <v>0</v>
          </cell>
          <cell r="C11" t="str">
            <v>145</v>
          </cell>
          <cell r="D11" t="str">
            <v>רכוש קבוע</v>
          </cell>
          <cell r="E11" t="str">
            <v>0</v>
          </cell>
          <cell r="F11">
            <v>467285</v>
          </cell>
          <cell r="G11">
            <v>566000</v>
          </cell>
        </row>
        <row r="12">
          <cell r="A12">
            <v>152.02000000000001</v>
          </cell>
          <cell r="B12">
            <v>0</v>
          </cell>
          <cell r="C12" t="str">
            <v>152.02</v>
          </cell>
          <cell r="D12" t="str">
            <v xml:space="preserve">               מיסים נדחים לזמן ארוך</v>
          </cell>
          <cell r="E12" t="str">
            <v>0</v>
          </cell>
          <cell r="F12">
            <v>126216</v>
          </cell>
          <cell r="G12">
            <v>126216.49429131288</v>
          </cell>
        </row>
        <row r="13">
          <cell r="A13">
            <v>215.02</v>
          </cell>
          <cell r="B13">
            <v>-1</v>
          </cell>
          <cell r="C13" t="str">
            <v>215.02</v>
          </cell>
          <cell r="D13" t="str">
            <v>ספקים</v>
          </cell>
          <cell r="E13" t="str">
            <v>-1</v>
          </cell>
          <cell r="F13">
            <v>-2487983.0099999998</v>
          </cell>
          <cell r="G13">
            <v>-2487983.0099999998</v>
          </cell>
        </row>
        <row r="14">
          <cell r="A14">
            <v>215.04</v>
          </cell>
          <cell r="B14">
            <v>-1</v>
          </cell>
          <cell r="C14" t="str">
            <v>215.04</v>
          </cell>
          <cell r="D14" t="str">
            <v>ספקים</v>
          </cell>
          <cell r="E14" t="str">
            <v>-1</v>
          </cell>
          <cell r="F14">
            <v>-1336029.48</v>
          </cell>
          <cell r="G14">
            <v>-1336029.48</v>
          </cell>
        </row>
        <row r="15">
          <cell r="A15">
            <v>215.06</v>
          </cell>
          <cell r="B15">
            <v>-1</v>
          </cell>
          <cell r="C15" t="str">
            <v>215.06</v>
          </cell>
          <cell r="D15" t="str">
            <v>זכאים ויתרות זכות</v>
          </cell>
          <cell r="E15" t="str">
            <v>-1</v>
          </cell>
          <cell r="F15">
            <v>-4581035.9800000004</v>
          </cell>
          <cell r="G15">
            <v>-4581035.9800000004</v>
          </cell>
        </row>
        <row r="16">
          <cell r="A16">
            <v>215.08</v>
          </cell>
          <cell r="B16">
            <v>-1</v>
          </cell>
          <cell r="C16" t="str">
            <v>215.08</v>
          </cell>
          <cell r="D16" t="str">
            <v>זכאים ויתרות זכות</v>
          </cell>
          <cell r="E16" t="str">
            <v>-1</v>
          </cell>
          <cell r="F16">
            <v>-2152418.66</v>
          </cell>
          <cell r="G16">
            <v>-2152418.66</v>
          </cell>
        </row>
        <row r="17">
          <cell r="A17">
            <v>215.1</v>
          </cell>
          <cell r="B17">
            <v>-1</v>
          </cell>
          <cell r="C17" t="str">
            <v>215.1</v>
          </cell>
          <cell r="D17" t="str">
            <v>זכאים ויתרות זכות</v>
          </cell>
          <cell r="E17" t="str">
            <v>-1</v>
          </cell>
          <cell r="F17">
            <v>-312028</v>
          </cell>
          <cell r="G17">
            <v>-312028</v>
          </cell>
        </row>
        <row r="18">
          <cell r="A18">
            <v>215.14</v>
          </cell>
          <cell r="B18">
            <v>-1</v>
          </cell>
          <cell r="C18" t="str">
            <v>215.14</v>
          </cell>
          <cell r="D18" t="str">
            <v>ספקים</v>
          </cell>
          <cell r="E18" t="str">
            <v>-1</v>
          </cell>
          <cell r="F18">
            <v>-2325567.4869205542</v>
          </cell>
          <cell r="G18">
            <v>-2325567.4869205542</v>
          </cell>
        </row>
        <row r="19">
          <cell r="A19">
            <v>215.16</v>
          </cell>
          <cell r="B19">
            <v>-1</v>
          </cell>
          <cell r="C19" t="str">
            <v>215.16</v>
          </cell>
          <cell r="D19" t="str">
            <v>זכאים ויתרות זכות</v>
          </cell>
          <cell r="E19" t="str">
            <v>-1</v>
          </cell>
          <cell r="F19">
            <v>-4392522.2384188036</v>
          </cell>
          <cell r="G19">
            <v>-4438720.2384188036</v>
          </cell>
        </row>
        <row r="20">
          <cell r="A20">
            <v>231.02</v>
          </cell>
          <cell r="B20">
            <v>-1</v>
          </cell>
          <cell r="C20" t="str">
            <v>231.02</v>
          </cell>
          <cell r="D20" t="str">
            <v>התחייבויות בשל סיום יחסי עובד-מעביד</v>
          </cell>
          <cell r="E20" t="str">
            <v>-1</v>
          </cell>
          <cell r="F20">
            <v>-1220066.0086295845</v>
          </cell>
          <cell r="G20">
            <v>-1220066.0086295845</v>
          </cell>
        </row>
        <row r="21">
          <cell r="A21">
            <v>231.03</v>
          </cell>
          <cell r="B21">
            <v>-1</v>
          </cell>
          <cell r="C21" t="str">
            <v>231.03</v>
          </cell>
          <cell r="D21" t="str">
            <v>התחייבויות בשל סיום יחסי עובד-מעביד</v>
          </cell>
          <cell r="E21" t="str">
            <v>-1</v>
          </cell>
          <cell r="F21">
            <v>869229</v>
          </cell>
          <cell r="G21">
            <v>869229</v>
          </cell>
        </row>
        <row r="22">
          <cell r="A22">
            <v>255.02</v>
          </cell>
          <cell r="B22">
            <v>-1</v>
          </cell>
          <cell r="C22" t="str">
            <v>255.02</v>
          </cell>
          <cell r="D22" t="str">
            <v>שינויים בהון העצמי</v>
          </cell>
          <cell r="E22" t="str">
            <v>-1</v>
          </cell>
          <cell r="F22">
            <v>-200</v>
          </cell>
          <cell r="G22">
            <v>-217.24</v>
          </cell>
        </row>
        <row r="23">
          <cell r="A23">
            <v>310.02</v>
          </cell>
          <cell r="B23">
            <v>-1</v>
          </cell>
          <cell r="C23" t="str">
            <v>310.02</v>
          </cell>
          <cell r="D23" t="str">
            <v>הכנסות</v>
          </cell>
          <cell r="E23" t="str">
            <v>-1</v>
          </cell>
          <cell r="F23">
            <v>-51969304.757222228</v>
          </cell>
          <cell r="G23">
            <v>-54225985.197222225</v>
          </cell>
        </row>
        <row r="24">
          <cell r="A24">
            <v>380</v>
          </cell>
          <cell r="B24">
            <v>0</v>
          </cell>
          <cell r="C24" t="str">
            <v>380</v>
          </cell>
          <cell r="D24" t="str">
            <v>הכנסות אחרות</v>
          </cell>
          <cell r="E24" t="str">
            <v>0</v>
          </cell>
          <cell r="F24">
            <v>462</v>
          </cell>
          <cell r="G24">
            <v>501.51</v>
          </cell>
        </row>
        <row r="25">
          <cell r="A25">
            <v>395</v>
          </cell>
          <cell r="B25">
            <v>0</v>
          </cell>
          <cell r="C25" t="str">
            <v>395</v>
          </cell>
          <cell r="D25" t="str">
            <v>שינויים בהון העצמי</v>
          </cell>
          <cell r="E25" t="str">
            <v>0</v>
          </cell>
          <cell r="F25">
            <v>-3476798.9</v>
          </cell>
          <cell r="G25">
            <v>-3854988.2429784462</v>
          </cell>
        </row>
        <row r="26">
          <cell r="A26">
            <v>419</v>
          </cell>
          <cell r="B26">
            <v>0</v>
          </cell>
          <cell r="C26" t="str">
            <v>419</v>
          </cell>
          <cell r="D26" t="str">
            <v>עלות המכירות</v>
          </cell>
          <cell r="E26" t="str">
            <v>0</v>
          </cell>
          <cell r="F26">
            <v>3609304.4069205541</v>
          </cell>
          <cell r="G26">
            <v>3721992.6069205543</v>
          </cell>
        </row>
        <row r="27">
          <cell r="A27">
            <v>429</v>
          </cell>
          <cell r="B27">
            <v>0</v>
          </cell>
          <cell r="C27" t="str">
            <v>429</v>
          </cell>
          <cell r="D27" t="str">
            <v>עלות המכירות</v>
          </cell>
          <cell r="E27" t="str">
            <v>0</v>
          </cell>
          <cell r="F27">
            <v>34822110.708629586</v>
          </cell>
          <cell r="G27">
            <v>36574515.828629583</v>
          </cell>
        </row>
        <row r="28">
          <cell r="A28">
            <v>470</v>
          </cell>
          <cell r="B28">
            <v>0</v>
          </cell>
          <cell r="C28" t="str">
            <v>470</v>
          </cell>
          <cell r="D28" t="str">
            <v>עלות המכירות</v>
          </cell>
          <cell r="E28" t="str">
            <v>0</v>
          </cell>
          <cell r="F28">
            <v>46680</v>
          </cell>
          <cell r="G28">
            <v>56805</v>
          </cell>
        </row>
        <row r="29">
          <cell r="A29">
            <v>480</v>
          </cell>
          <cell r="B29">
            <v>0</v>
          </cell>
          <cell r="C29" t="str">
            <v>480</v>
          </cell>
          <cell r="D29" t="str">
            <v>עלות המכירות</v>
          </cell>
          <cell r="E29" t="str">
            <v>0</v>
          </cell>
          <cell r="F29">
            <v>2560206.25</v>
          </cell>
          <cell r="G29">
            <v>2638139.2999999998</v>
          </cell>
        </row>
        <row r="30">
          <cell r="A30">
            <v>503</v>
          </cell>
          <cell r="B30">
            <v>0</v>
          </cell>
          <cell r="C30" t="str">
            <v>503</v>
          </cell>
          <cell r="D30" t="str">
            <v xml:space="preserve">                הוצאות הנהלה וכלליות</v>
          </cell>
          <cell r="E30" t="str">
            <v>0</v>
          </cell>
          <cell r="F30">
            <v>444848.81</v>
          </cell>
          <cell r="G30">
            <v>466717.87</v>
          </cell>
        </row>
        <row r="31">
          <cell r="A31">
            <v>536</v>
          </cell>
          <cell r="B31">
            <v>0</v>
          </cell>
          <cell r="C31" t="str">
            <v>536</v>
          </cell>
          <cell r="D31" t="str">
            <v xml:space="preserve">                הוצאות הנהלה וכלליות</v>
          </cell>
          <cell r="E31" t="str">
            <v>0</v>
          </cell>
          <cell r="F31">
            <v>275132.84000000003</v>
          </cell>
          <cell r="G31">
            <v>285621.03999999998</v>
          </cell>
        </row>
        <row r="32">
          <cell r="A32">
            <v>570</v>
          </cell>
          <cell r="B32">
            <v>0</v>
          </cell>
          <cell r="C32" t="str">
            <v>570</v>
          </cell>
          <cell r="D32" t="str">
            <v xml:space="preserve">                הוצאות הנהלה וכלליות</v>
          </cell>
          <cell r="E32" t="str">
            <v>0</v>
          </cell>
          <cell r="F32">
            <v>98197</v>
          </cell>
          <cell r="G32">
            <v>122442</v>
          </cell>
        </row>
        <row r="33">
          <cell r="A33">
            <v>578</v>
          </cell>
          <cell r="B33">
            <v>0</v>
          </cell>
          <cell r="C33" t="str">
            <v>578</v>
          </cell>
          <cell r="D33" t="str">
            <v xml:space="preserve">                הוצאות הנהלה וכלליות</v>
          </cell>
          <cell r="E33" t="str">
            <v>0</v>
          </cell>
          <cell r="F33">
            <v>144108.22</v>
          </cell>
          <cell r="G33">
            <v>151454.17399999997</v>
          </cell>
        </row>
        <row r="34">
          <cell r="A34">
            <v>580</v>
          </cell>
          <cell r="B34">
            <v>0</v>
          </cell>
          <cell r="C34" t="str">
            <v>580</v>
          </cell>
          <cell r="F34">
            <v>180688.64000000001</v>
          </cell>
          <cell r="G34">
            <v>189575.08</v>
          </cell>
        </row>
        <row r="35">
          <cell r="A35">
            <v>224.02</v>
          </cell>
          <cell r="B35">
            <v>-1</v>
          </cell>
          <cell r="C35" t="str">
            <v>224.02</v>
          </cell>
          <cell r="D35" t="str">
            <v xml:space="preserve">                 התחיבויות לזמן ארוך</v>
          </cell>
          <cell r="E35" t="str">
            <v>-1</v>
          </cell>
          <cell r="F35">
            <v>0</v>
          </cell>
          <cell r="G35">
            <v>0</v>
          </cell>
        </row>
        <row r="36">
          <cell r="A36">
            <v>388.01</v>
          </cell>
          <cell r="B36">
            <v>0</v>
          </cell>
          <cell r="C36" t="str">
            <v>388.01</v>
          </cell>
          <cell r="D36" t="str">
            <v>נדחים</v>
          </cell>
          <cell r="E36" t="str">
            <v>0</v>
          </cell>
          <cell r="F36">
            <v>-72107.520000000004</v>
          </cell>
          <cell r="G36">
            <v>-55661.963298497663</v>
          </cell>
        </row>
        <row r="37">
          <cell r="A37">
            <v>373</v>
          </cell>
          <cell r="B37">
            <v>0</v>
          </cell>
          <cell r="C37" t="str">
            <v>373</v>
          </cell>
          <cell r="F37">
            <v>-183153.75</v>
          </cell>
          <cell r="G37">
            <v>-63065.244106473692</v>
          </cell>
        </row>
        <row r="38">
          <cell r="A38">
            <v>397</v>
          </cell>
          <cell r="B38">
            <v>0</v>
          </cell>
          <cell r="C38" t="str">
            <v>397</v>
          </cell>
          <cell r="D38" t="str">
            <v>שינויים בהון העצמי</v>
          </cell>
          <cell r="E38" t="str">
            <v>0</v>
          </cell>
          <cell r="F38">
            <v>4800000</v>
          </cell>
          <cell r="G38">
            <v>4966980</v>
          </cell>
        </row>
        <row r="39">
          <cell r="A39">
            <v>388.02</v>
          </cell>
          <cell r="B39">
            <v>0</v>
          </cell>
          <cell r="C39" t="str">
            <v>388.02</v>
          </cell>
          <cell r="D39" t="str">
            <v>שחיקת מקדמות</v>
          </cell>
          <cell r="E39" t="str">
            <v>0</v>
          </cell>
          <cell r="F39">
            <v>1322282</v>
          </cell>
          <cell r="G39">
            <v>1431336.9230848874</v>
          </cell>
        </row>
        <row r="40">
          <cell r="A40">
            <v>215.18</v>
          </cell>
          <cell r="B40">
            <v>-1</v>
          </cell>
          <cell r="C40" t="str">
            <v>215.18</v>
          </cell>
          <cell r="D40" t="str">
            <v>זכאים ויתרות זכות</v>
          </cell>
          <cell r="E40" t="str">
            <v>-1</v>
          </cell>
          <cell r="F40">
            <v>0</v>
          </cell>
          <cell r="G40">
            <v>0</v>
          </cell>
        </row>
        <row r="41">
          <cell r="A41">
            <v>440</v>
          </cell>
          <cell r="B41">
            <v>0</v>
          </cell>
          <cell r="C41" t="str">
            <v>440</v>
          </cell>
          <cell r="D41" t="str">
            <v>עלות המכירות</v>
          </cell>
          <cell r="E41" t="str">
            <v>0</v>
          </cell>
          <cell r="F41">
            <v>6439725.5599999996</v>
          </cell>
          <cell r="G41">
            <v>6583500.0500000017</v>
          </cell>
        </row>
        <row r="42">
          <cell r="A42">
            <v>119.1</v>
          </cell>
          <cell r="B42">
            <v>0</v>
          </cell>
          <cell r="C42" t="str">
            <v>119.1</v>
          </cell>
          <cell r="D42" t="str">
            <v>חייבים ויתרות חובה</v>
          </cell>
          <cell r="E42" t="str">
            <v>0</v>
          </cell>
          <cell r="F42">
            <v>753095</v>
          </cell>
          <cell r="G42">
            <v>753095</v>
          </cell>
        </row>
        <row r="43">
          <cell r="C43" t="str">
            <v>סיכום כולל</v>
          </cell>
          <cell r="F43">
            <v>4.6566128730773926E-9</v>
          </cell>
          <cell r="G43">
            <v>-3.3527612686157227E-8</v>
          </cell>
        </row>
      </sheetData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נקודות לדיון"/>
      <sheetName val="פרופורמה"/>
      <sheetName val="דוח התאמה"/>
      <sheetName val="כותרת"/>
      <sheetName val="דוחות"/>
      <sheetName val="בסיס"/>
      <sheetName val="בירורים והערות"/>
      <sheetName val="ניירות עבודה"/>
      <sheetName val="מו&quot;פ"/>
      <sheetName val="ני&quot;ע לתזרים"/>
      <sheetName val="ציר-לדוחות"/>
      <sheetName val="ציר-ני&quot;ע מרכז"/>
      <sheetName val="ציר-פקודות נוספות"/>
      <sheetName val="טבלת ציר נומ-לא לגעת"/>
      <sheetName val="קבועים"/>
      <sheetName val="אינדקס"/>
      <sheetName val="אלפון"/>
      <sheetName val="מ. בוחן"/>
      <sheetName val="מספרי השוואה"/>
      <sheetName val="גיליון1"/>
      <sheetName val="שאילתא"/>
      <sheetName val="ARO98"/>
      <sheetName val="ציר-תמלוגים"/>
      <sheetName val="דוח תמלוגים"/>
      <sheetName val="השתתפות בהוצאות ארוטל"/>
      <sheetName val="הקרן לעידוד השיווק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44">
          <cell r="O44" t="e">
            <v>#REF!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>
        <row r="3">
          <cell r="A3" t="str">
            <v>סטטוס</v>
          </cell>
          <cell r="B3" t="str">
            <v>שם</v>
          </cell>
          <cell r="C3" t="str">
            <v>1997</v>
          </cell>
          <cell r="D3" t="str">
            <v>1996</v>
          </cell>
          <cell r="E3" t="str">
            <v>קוד היפוך</v>
          </cell>
        </row>
        <row r="4">
          <cell r="A4">
            <v>113.1</v>
          </cell>
          <cell r="B4" t="str">
            <v>מזומנים ושווי מזומנים</v>
          </cell>
        </row>
        <row r="5">
          <cell r="A5">
            <v>119.02</v>
          </cell>
          <cell r="B5" t="str">
            <v>חובות פתוחים</v>
          </cell>
        </row>
        <row r="6">
          <cell r="A6">
            <v>119.1</v>
          </cell>
          <cell r="B6" t="str">
            <v>מוסדות</v>
          </cell>
        </row>
        <row r="7">
          <cell r="A7">
            <v>119.12</v>
          </cell>
          <cell r="B7" t="str">
            <v>חברה בעלת מניות</v>
          </cell>
        </row>
        <row r="8">
          <cell r="A8">
            <v>119.18</v>
          </cell>
          <cell r="B8" t="str">
            <v>הכנסות לקבל</v>
          </cell>
        </row>
        <row r="9">
          <cell r="A9">
            <v>119.2</v>
          </cell>
          <cell r="B9" t="str">
            <v>הוצאות מראש ואחרים</v>
          </cell>
        </row>
        <row r="10">
          <cell r="A10">
            <v>119.21</v>
          </cell>
          <cell r="B10" t="str">
            <v>מיסים נדחים</v>
          </cell>
        </row>
        <row r="11">
          <cell r="A11">
            <v>152.02000000000001</v>
          </cell>
          <cell r="B11" t="str">
            <v>מיסים נדחים</v>
          </cell>
        </row>
        <row r="12">
          <cell r="A12">
            <v>145</v>
          </cell>
          <cell r="B12" t="str">
            <v>רכוש קבוע</v>
          </cell>
        </row>
        <row r="13">
          <cell r="A13">
            <v>205.04</v>
          </cell>
          <cell r="B13" t="str">
            <v>במטבע ישראלי  - לא צמוד</v>
          </cell>
          <cell r="E13">
            <v>-1</v>
          </cell>
        </row>
        <row r="14">
          <cell r="A14">
            <v>215.02</v>
          </cell>
          <cell r="B14" t="str">
            <v>המחאות לפרעון</v>
          </cell>
          <cell r="E14">
            <v>-1</v>
          </cell>
        </row>
        <row r="15">
          <cell r="A15">
            <v>215.04</v>
          </cell>
          <cell r="B15" t="str">
            <v xml:space="preserve">חובות פתוחים </v>
          </cell>
          <cell r="E15">
            <v>-1</v>
          </cell>
        </row>
        <row r="16">
          <cell r="A16">
            <v>215.06</v>
          </cell>
          <cell r="B16" t="str">
            <v xml:space="preserve">עובדים ומוסדות בשל שכר ומשכורת  </v>
          </cell>
          <cell r="E16">
            <v>-1</v>
          </cell>
        </row>
        <row r="17">
          <cell r="A17">
            <v>215.08</v>
          </cell>
          <cell r="B17" t="str">
            <v>מוסדות</v>
          </cell>
          <cell r="E17">
            <v>-1</v>
          </cell>
        </row>
        <row r="18">
          <cell r="A18">
            <v>215.1</v>
          </cell>
          <cell r="B18" t="str">
            <v>הפרשה לחופשה *</v>
          </cell>
          <cell r="E18">
            <v>-1</v>
          </cell>
        </row>
        <row r="19">
          <cell r="A19">
            <v>215.14</v>
          </cell>
          <cell r="B19" t="str">
            <v>הוצאות לשלם</v>
          </cell>
          <cell r="E19">
            <v>-1</v>
          </cell>
        </row>
        <row r="20">
          <cell r="A20">
            <v>215.16</v>
          </cell>
          <cell r="B20" t="str">
            <v>מקדמות מלקוח</v>
          </cell>
          <cell r="E20">
            <v>-1</v>
          </cell>
        </row>
        <row r="21">
          <cell r="A21">
            <v>215.18</v>
          </cell>
          <cell r="B21" t="str">
            <v>חברות בעלות מניות</v>
          </cell>
          <cell r="E21">
            <v>-1</v>
          </cell>
        </row>
        <row r="22">
          <cell r="A22">
            <v>231.02</v>
          </cell>
          <cell r="B22" t="str">
            <v>התחייבות בגין סיום יחסי עובד מעביד</v>
          </cell>
          <cell r="E22">
            <v>-1</v>
          </cell>
        </row>
        <row r="23">
          <cell r="A23">
            <v>231.03</v>
          </cell>
          <cell r="B23" t="str">
            <v>יעודה לפיצויים</v>
          </cell>
          <cell r="E23">
            <v>-1</v>
          </cell>
        </row>
        <row r="24">
          <cell r="A24">
            <v>255.02</v>
          </cell>
          <cell r="B24" t="str">
            <v>הון מניות</v>
          </cell>
          <cell r="E24">
            <v>-1</v>
          </cell>
        </row>
        <row r="25">
          <cell r="A25">
            <v>265</v>
          </cell>
          <cell r="B25" t="str">
            <v>יתרת רווח</v>
          </cell>
          <cell r="E25">
            <v>-1</v>
          </cell>
        </row>
        <row r="26">
          <cell r="A26">
            <v>310.02</v>
          </cell>
          <cell r="B26" t="str">
            <v>הכנסות מעבודות</v>
          </cell>
          <cell r="E26">
            <v>-1</v>
          </cell>
        </row>
        <row r="27">
          <cell r="A27">
            <v>373</v>
          </cell>
          <cell r="B27" t="str">
            <v>הוצאות מימון - נטו</v>
          </cell>
          <cell r="E27">
            <v>-1</v>
          </cell>
        </row>
        <row r="28">
          <cell r="A28">
            <v>380</v>
          </cell>
          <cell r="B28" t="str">
            <v>הפסד הון</v>
          </cell>
          <cell r="E28">
            <v>-1</v>
          </cell>
        </row>
        <row r="29">
          <cell r="A29">
            <v>388.01</v>
          </cell>
          <cell r="B29" t="str">
            <v>מיסים שוטפים</v>
          </cell>
        </row>
        <row r="30">
          <cell r="A30">
            <v>388.02</v>
          </cell>
          <cell r="B30" t="str">
            <v>מיסים נדחים</v>
          </cell>
        </row>
        <row r="31">
          <cell r="A31">
            <v>395</v>
          </cell>
          <cell r="B31" t="str">
            <v>יתרת רווח י.פ.</v>
          </cell>
          <cell r="E31">
            <v>-1</v>
          </cell>
        </row>
        <row r="32">
          <cell r="A32">
            <v>419</v>
          </cell>
          <cell r="B32" t="str">
            <v>קבלני משנה</v>
          </cell>
        </row>
        <row r="33">
          <cell r="A33">
            <v>429</v>
          </cell>
          <cell r="B33" t="str">
            <v>שכר עבודה ונלוות</v>
          </cell>
        </row>
        <row r="34">
          <cell r="A34">
            <v>470</v>
          </cell>
          <cell r="B34" t="str">
            <v>פחת</v>
          </cell>
        </row>
        <row r="35">
          <cell r="A35">
            <v>480</v>
          </cell>
          <cell r="B35" t="str">
            <v>אחרות</v>
          </cell>
        </row>
        <row r="36">
          <cell r="A36">
            <v>503</v>
          </cell>
          <cell r="B36" t="str">
            <v>שכר  עבודה ונלוות</v>
          </cell>
        </row>
        <row r="37">
          <cell r="A37">
            <v>515</v>
          </cell>
          <cell r="B37" t="str">
            <v>דמי ניהול</v>
          </cell>
        </row>
        <row r="38">
          <cell r="A38">
            <v>536</v>
          </cell>
          <cell r="B38" t="str">
            <v>שכר מקצועי</v>
          </cell>
        </row>
        <row r="39">
          <cell r="A39">
            <v>570</v>
          </cell>
          <cell r="B39" t="str">
            <v>פחת</v>
          </cell>
        </row>
        <row r="40">
          <cell r="A40">
            <v>578</v>
          </cell>
          <cell r="B40" t="str">
            <v>שכירת ואחזקת משרד</v>
          </cell>
        </row>
        <row r="41">
          <cell r="A41">
            <v>580</v>
          </cell>
          <cell r="B41" t="str">
            <v>אחרות</v>
          </cell>
        </row>
        <row r="42">
          <cell r="A42">
            <v>373</v>
          </cell>
          <cell r="E42">
            <v>-17</v>
          </cell>
        </row>
        <row r="43">
          <cell r="A43" t="str">
            <v>סטטוסתזרים</v>
          </cell>
          <cell r="B43" t="str">
            <v>תזרים</v>
          </cell>
          <cell r="C43" t="str">
            <v>תזרים1997</v>
          </cell>
          <cell r="D43" t="str">
            <v>תזרים1996</v>
          </cell>
        </row>
        <row r="44">
          <cell r="B44" t="str">
            <v>רווח נקי</v>
          </cell>
        </row>
        <row r="45">
          <cell r="A45">
            <v>1</v>
          </cell>
          <cell r="B45" t="str">
            <v xml:space="preserve">פחת </v>
          </cell>
        </row>
        <row r="46">
          <cell r="A46">
            <v>2</v>
          </cell>
          <cell r="B46" t="str">
            <v>מיסים נדחים  - נטו</v>
          </cell>
        </row>
        <row r="47">
          <cell r="A47">
            <v>3</v>
          </cell>
          <cell r="B47" t="str">
            <v>שינוי בהתחייבות בגין סיום יחסי עובד מעביד</v>
          </cell>
        </row>
        <row r="48">
          <cell r="A48">
            <v>4</v>
          </cell>
          <cell r="B48" t="str">
            <v>הפסד הון</v>
          </cell>
        </row>
        <row r="49">
          <cell r="A49">
            <v>5</v>
          </cell>
          <cell r="B49" t="str">
            <v>ירידה (עליה) בלקוחות</v>
          </cell>
        </row>
        <row r="50">
          <cell r="A50">
            <v>6</v>
          </cell>
          <cell r="B50" t="str">
            <v>ירידה בחייבים ויתרות חובה</v>
          </cell>
        </row>
        <row r="51">
          <cell r="A51">
            <v>7</v>
          </cell>
          <cell r="B51" t="str">
            <v>עליה (ירידה) בספקים  ונותני שרותים</v>
          </cell>
        </row>
        <row r="52">
          <cell r="A52">
            <v>8</v>
          </cell>
          <cell r="B52" t="str">
            <v>ירידה בזכאים ויתרות זכות</v>
          </cell>
        </row>
        <row r="53">
          <cell r="A53">
            <v>9</v>
          </cell>
          <cell r="B53" t="str">
            <v>רכישת רכוש קבוע</v>
          </cell>
        </row>
        <row r="54">
          <cell r="A54">
            <v>10</v>
          </cell>
          <cell r="B54" t="str">
            <v>תמורה ממימוש רכוש קבוע</v>
          </cell>
        </row>
        <row r="55">
          <cell r="A55">
            <v>11</v>
          </cell>
          <cell r="B55" t="str">
            <v>שינוי באשראי מתאגידים בנקאיים</v>
          </cell>
        </row>
        <row r="56">
          <cell r="A56">
            <v>12</v>
          </cell>
          <cell r="B56" t="str">
            <v>יתרת מזומנים ושווי מזומנים לתחילת השנה</v>
          </cell>
        </row>
        <row r="58">
          <cell r="A58" t="str">
            <v>סטטוס נומינלי</v>
          </cell>
          <cell r="B58" t="str">
            <v>דוח נומינלי</v>
          </cell>
          <cell r="C58" t="str">
            <v>נומינלי 1997</v>
          </cell>
          <cell r="D58" t="str">
            <v>נומינלי 1996</v>
          </cell>
          <cell r="E58" t="str">
            <v>נומינלי 1996</v>
          </cell>
        </row>
        <row r="59">
          <cell r="A59">
            <v>100</v>
          </cell>
          <cell r="B59" t="str">
            <v>מזומנים ושווי מזומנים</v>
          </cell>
        </row>
        <row r="60">
          <cell r="A60">
            <v>101</v>
          </cell>
          <cell r="B60" t="str">
            <v>לקוחות</v>
          </cell>
        </row>
        <row r="61">
          <cell r="A61">
            <v>102</v>
          </cell>
          <cell r="B61" t="str">
            <v>חייבים ויתרות חובה</v>
          </cell>
        </row>
        <row r="62">
          <cell r="A62">
            <v>103</v>
          </cell>
          <cell r="B62" t="str">
            <v>רכוש קבוע</v>
          </cell>
        </row>
        <row r="63">
          <cell r="A63">
            <v>104</v>
          </cell>
          <cell r="B63" t="str">
            <v>מיסים נדחים</v>
          </cell>
        </row>
        <row r="64">
          <cell r="A64">
            <v>105</v>
          </cell>
          <cell r="B64" t="str">
            <v>אשראי מתאגידים בנקאיים</v>
          </cell>
          <cell r="E64">
            <v>-1</v>
          </cell>
        </row>
        <row r="65">
          <cell r="A65">
            <v>106</v>
          </cell>
          <cell r="B65" t="str">
            <v>ספקים ונותני שרותים</v>
          </cell>
          <cell r="E65">
            <v>-1</v>
          </cell>
        </row>
        <row r="66">
          <cell r="A66">
            <v>107</v>
          </cell>
          <cell r="B66" t="str">
            <v>זכאים ויתרות זכות</v>
          </cell>
          <cell r="E66">
            <v>-1</v>
          </cell>
        </row>
        <row r="67">
          <cell r="A67">
            <v>108</v>
          </cell>
          <cell r="B67" t="str">
            <v>התחייבות בגין סיום יחסי עובד מעביד</v>
          </cell>
          <cell r="E67">
            <v>-1</v>
          </cell>
        </row>
        <row r="68">
          <cell r="A68">
            <v>109</v>
          </cell>
          <cell r="B68" t="str">
            <v>הון מניות</v>
          </cell>
          <cell r="E68">
            <v>-1</v>
          </cell>
        </row>
        <row r="69">
          <cell r="A69">
            <v>110</v>
          </cell>
          <cell r="B69" t="str">
            <v>עודפים</v>
          </cell>
          <cell r="E69">
            <v>-1</v>
          </cell>
        </row>
        <row r="71">
          <cell r="A71">
            <v>111</v>
          </cell>
          <cell r="B71" t="str">
            <v>הכנסות מעבודות</v>
          </cell>
          <cell r="E71">
            <v>-1</v>
          </cell>
        </row>
        <row r="72">
          <cell r="A72">
            <v>112</v>
          </cell>
          <cell r="B72" t="str">
            <v>עלות העבודות</v>
          </cell>
        </row>
        <row r="73">
          <cell r="A73">
            <v>113</v>
          </cell>
          <cell r="B73" t="str">
            <v>הוצאות הנהלה וכלליות</v>
          </cell>
        </row>
        <row r="74">
          <cell r="A74">
            <v>114</v>
          </cell>
          <cell r="B74" t="str">
            <v>הוצאות מימון - נטו</v>
          </cell>
          <cell r="E74">
            <v>-1</v>
          </cell>
        </row>
        <row r="75">
          <cell r="A75">
            <v>115</v>
          </cell>
          <cell r="B75" t="str">
            <v>הפסד הון</v>
          </cell>
          <cell r="E75">
            <v>-1</v>
          </cell>
        </row>
        <row r="76">
          <cell r="A76">
            <v>116</v>
          </cell>
          <cell r="B76" t="str">
            <v>מיסים על ההכנסה</v>
          </cell>
        </row>
        <row r="78">
          <cell r="A78">
            <v>117</v>
          </cell>
          <cell r="B78" t="str">
            <v>יתרה ליום 31 בדצמבר 1994 הון עצמי</v>
          </cell>
        </row>
        <row r="79">
          <cell r="A79">
            <v>118</v>
          </cell>
          <cell r="B79" t="str">
            <v>רווח נקי 95</v>
          </cell>
        </row>
        <row r="80">
          <cell r="A80">
            <v>119</v>
          </cell>
          <cell r="B80" t="str">
            <v>יתרה ליום 31 בדצמבר 1995</v>
          </cell>
        </row>
        <row r="81">
          <cell r="A81">
            <v>120</v>
          </cell>
          <cell r="B81" t="str">
            <v>רווח נקי 96</v>
          </cell>
        </row>
        <row r="82">
          <cell r="A82">
            <v>121</v>
          </cell>
          <cell r="B82" t="str">
            <v>יתרה ליום 31 בדצמבר 1996</v>
          </cell>
        </row>
      </sheetData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ex"/>
      <sheetName val="k"/>
      <sheetName val="comp"/>
      <sheetName val="אלפון"/>
      <sheetName val="soltab"/>
      <sheetName val="ihud "/>
      <sheetName val="פק' איחוד"/>
      <sheetName val="גיליון8"/>
      <sheetName val="גיליון1"/>
      <sheetName val="ני&quot;ע מרכז"/>
      <sheetName val="גיליון3"/>
      <sheetName val="data"/>
      <sheetName val="ני&quot;ע"/>
      <sheetName val="tihud"/>
      <sheetName val="tcomp"/>
    </sheetNames>
    <sheetDataSet>
      <sheetData sheetId="0" refreshError="1">
        <row r="1">
          <cell r="A1" t="str">
            <v>סטטוס משולב</v>
          </cell>
          <cell r="B1" t="str">
            <v xml:space="preserve">          ת א ו ר    ה ס ט ט ו ס</v>
          </cell>
          <cell r="C1" t="str">
            <v>סעיף</v>
          </cell>
          <cell r="D1" t="str">
            <v>ראשי</v>
          </cell>
          <cell r="E1" t="str">
            <v>קבוצה</v>
          </cell>
          <cell r="F1" t="str">
            <v>נומינלי</v>
          </cell>
          <cell r="G1" t="str">
            <v>פריט כספי</v>
          </cell>
        </row>
        <row r="2">
          <cell r="A2" t="str">
            <v>113.05</v>
          </cell>
          <cell r="B2" t="str">
            <v>מזומנים במטבע חוץ</v>
          </cell>
          <cell r="C2" t="str">
            <v>מזומנים</v>
          </cell>
          <cell r="D2" t="str">
            <v>0 נכסים</v>
          </cell>
          <cell r="E2" t="str">
            <v>רכוש שוטף</v>
          </cell>
          <cell r="F2">
            <v>1000</v>
          </cell>
          <cell r="G2" t="str">
            <v>pc</v>
          </cell>
        </row>
        <row r="3">
          <cell r="A3" t="str">
            <v>113.1</v>
          </cell>
          <cell r="B3" t="str">
            <v xml:space="preserve">(מזומנים בשקלים )קופה/בנקים                                                                             </v>
          </cell>
          <cell r="C3" t="str">
            <v>מזומנים</v>
          </cell>
          <cell r="D3" t="str">
            <v>0 נכסים</v>
          </cell>
          <cell r="E3" t="str">
            <v>רכוש שוטף</v>
          </cell>
          <cell r="F3">
            <v>1000</v>
          </cell>
          <cell r="G3" t="str">
            <v>pc</v>
          </cell>
        </row>
        <row r="4">
          <cell r="A4" t="str">
            <v>113.15</v>
          </cell>
          <cell r="B4" t="str">
            <v>פקדונות לזמן קצר</v>
          </cell>
          <cell r="C4" t="str">
            <v>מזומנים</v>
          </cell>
          <cell r="D4" t="str">
            <v>0 נכסים</v>
          </cell>
          <cell r="E4" t="str">
            <v>רכוש שוטף</v>
          </cell>
          <cell r="F4">
            <v>1000</v>
          </cell>
          <cell r="G4" t="str">
            <v>pc</v>
          </cell>
        </row>
        <row r="5">
          <cell r="A5" t="str">
            <v>116</v>
          </cell>
          <cell r="B5" t="str">
            <v>ניירות ערך סחירים</v>
          </cell>
          <cell r="C5" t="str">
            <v>ניירות ערך סחירים</v>
          </cell>
          <cell r="D5" t="str">
            <v>0 נכסים</v>
          </cell>
          <cell r="E5" t="str">
            <v>רכוש שוטף</v>
          </cell>
          <cell r="F5">
            <v>1000</v>
          </cell>
          <cell r="G5" t="str">
            <v>pc</v>
          </cell>
        </row>
        <row r="6">
          <cell r="A6" t="str">
            <v>116.05</v>
          </cell>
          <cell r="B6" t="str">
            <v>קרנות נאמנות</v>
          </cell>
          <cell r="C6" t="str">
            <v>ניירות ערך סחירים</v>
          </cell>
          <cell r="D6" t="str">
            <v>0 נכסים</v>
          </cell>
          <cell r="E6" t="str">
            <v>רכוש שוטף</v>
          </cell>
          <cell r="F6">
            <v>1000</v>
          </cell>
          <cell r="G6" t="str">
            <v>pc</v>
          </cell>
        </row>
        <row r="7">
          <cell r="A7" t="str">
            <v>116.1</v>
          </cell>
          <cell r="B7" t="str">
            <v>אגרות חוב ומלוות קצרוץת מועד</v>
          </cell>
          <cell r="C7" t="str">
            <v>ניירות ערך סחירים</v>
          </cell>
          <cell r="D7" t="str">
            <v>0 נכסים</v>
          </cell>
          <cell r="E7" t="str">
            <v>רכוש שוטף</v>
          </cell>
          <cell r="F7">
            <v>1000</v>
          </cell>
          <cell r="G7" t="str">
            <v>pc</v>
          </cell>
        </row>
        <row r="8">
          <cell r="A8" t="str">
            <v>116.15</v>
          </cell>
          <cell r="B8" t="str">
            <v>מניות</v>
          </cell>
          <cell r="C8" t="str">
            <v>ניירות ערך סחירים</v>
          </cell>
          <cell r="D8" t="str">
            <v>0 נכסים</v>
          </cell>
          <cell r="E8" t="str">
            <v>רכוש שוטף</v>
          </cell>
          <cell r="F8">
            <v>1000</v>
          </cell>
          <cell r="G8" t="str">
            <v>pc</v>
          </cell>
        </row>
        <row r="9">
          <cell r="A9" t="str">
            <v>119.02</v>
          </cell>
          <cell r="B9" t="str">
            <v>לקוחות חובות פתוחים</v>
          </cell>
          <cell r="C9" t="str">
            <v>לקוחות</v>
          </cell>
          <cell r="D9" t="str">
            <v>0 נכסים</v>
          </cell>
          <cell r="E9" t="str">
            <v>רכוש שוטף</v>
          </cell>
          <cell r="F9">
            <v>1000</v>
          </cell>
          <cell r="G9" t="str">
            <v>pc</v>
          </cell>
        </row>
        <row r="10">
          <cell r="A10" t="str">
            <v>119.03</v>
          </cell>
          <cell r="B10" t="str">
            <v>בניכוי הפרשה לחובות מסופקים)</v>
          </cell>
          <cell r="C10" t="str">
            <v>לקוחות</v>
          </cell>
          <cell r="D10" t="str">
            <v>0 נכסים</v>
          </cell>
          <cell r="E10" t="str">
            <v>רכוש שוטף</v>
          </cell>
          <cell r="F10">
            <v>1000</v>
          </cell>
          <cell r="G10" t="str">
            <v>pc</v>
          </cell>
        </row>
        <row r="11">
          <cell r="A11" t="str">
            <v>119.04</v>
          </cell>
          <cell r="B11" t="str">
            <v>המחאות לגביה</v>
          </cell>
          <cell r="C11" t="str">
            <v>לקוחות</v>
          </cell>
          <cell r="D11" t="str">
            <v>0 נכסים</v>
          </cell>
          <cell r="E11" t="str">
            <v>רכוש שוטף</v>
          </cell>
          <cell r="F11">
            <v>1000</v>
          </cell>
          <cell r="G11" t="str">
            <v>pc</v>
          </cell>
        </row>
        <row r="12">
          <cell r="A12" t="str">
            <v>119.05</v>
          </cell>
          <cell r="B12" t="str">
            <v>חייבים שונים</v>
          </cell>
          <cell r="C12" t="str">
            <v>חייבים ויתרות חובה</v>
          </cell>
          <cell r="D12" t="str">
            <v>0 נכסים</v>
          </cell>
          <cell r="E12" t="str">
            <v>רכוש שוטף</v>
          </cell>
          <cell r="F12">
            <v>1000</v>
          </cell>
          <cell r="G12" t="str">
            <v>pc</v>
          </cell>
        </row>
        <row r="13">
          <cell r="A13" t="str">
            <v>119.06</v>
          </cell>
          <cell r="B13" t="str">
            <v>חברות כרטיסי אשראי</v>
          </cell>
          <cell r="C13" t="str">
            <v>לקוחות</v>
          </cell>
          <cell r="D13" t="str">
            <v>0 נכסים</v>
          </cell>
          <cell r="E13" t="str">
            <v>רכוש שוטף</v>
          </cell>
          <cell r="F13">
            <v>1000</v>
          </cell>
          <cell r="G13" t="str">
            <v>pc</v>
          </cell>
        </row>
        <row r="14">
          <cell r="A14" t="str">
            <v>119.08</v>
          </cell>
          <cell r="B14" t="str">
            <v>עובדים</v>
          </cell>
          <cell r="C14" t="str">
            <v>חייבים ויתרות חובה</v>
          </cell>
          <cell r="D14" t="str">
            <v>0 נכסים</v>
          </cell>
          <cell r="E14" t="str">
            <v>רכוש שוטף</v>
          </cell>
          <cell r="F14">
            <v>1000</v>
          </cell>
          <cell r="G14" t="str">
            <v>pc</v>
          </cell>
        </row>
        <row r="15">
          <cell r="A15" t="str">
            <v>119.1</v>
          </cell>
          <cell r="B15" t="str">
            <v>מוסדות</v>
          </cell>
          <cell r="C15" t="str">
            <v>חייבים ויתרות חובה</v>
          </cell>
          <cell r="D15" t="str">
            <v>0 נכסים</v>
          </cell>
          <cell r="E15" t="str">
            <v>רכוש שוטף</v>
          </cell>
          <cell r="F15">
            <v>1000</v>
          </cell>
          <cell r="G15" t="str">
            <v>pc</v>
          </cell>
        </row>
        <row r="16">
          <cell r="A16" t="str">
            <v>119.14</v>
          </cell>
          <cell r="B16" t="str">
            <v>מקדמות לספקים</v>
          </cell>
          <cell r="C16" t="str">
            <v>חייבים ויתרות חובה</v>
          </cell>
          <cell r="D16" t="str">
            <v>0 נכסים</v>
          </cell>
          <cell r="E16" t="str">
            <v>רכוש שוטף</v>
          </cell>
          <cell r="F16">
            <v>1000</v>
          </cell>
          <cell r="G16" t="str">
            <v>pc</v>
          </cell>
        </row>
        <row r="17">
          <cell r="A17" t="str">
            <v>119.15</v>
          </cell>
          <cell r="B17" t="str">
            <v>חברות מאוחדות באיחוד יחסי</v>
          </cell>
          <cell r="C17" t="str">
            <v>חייבים ויתרות חובה</v>
          </cell>
          <cell r="D17" t="str">
            <v>0 נכסים</v>
          </cell>
          <cell r="E17" t="str">
            <v>רכוש שוטף</v>
          </cell>
          <cell r="F17">
            <v>1000</v>
          </cell>
          <cell r="G17" t="str">
            <v>pc</v>
          </cell>
        </row>
        <row r="18">
          <cell r="A18" t="str">
            <v>119.16</v>
          </cell>
          <cell r="B18" t="str">
            <v>בעלי ענין</v>
          </cell>
          <cell r="C18" t="str">
            <v>חייבים ויתרות חובה</v>
          </cell>
          <cell r="D18" t="str">
            <v>0 נכסים</v>
          </cell>
          <cell r="E18" t="str">
            <v>רכוש שוטף</v>
          </cell>
          <cell r="F18">
            <v>1000</v>
          </cell>
          <cell r="G18" t="str">
            <v>pc</v>
          </cell>
        </row>
        <row r="19">
          <cell r="A19" t="str">
            <v>119.17</v>
          </cell>
          <cell r="B19" t="str">
            <v>בעלי ענין בחברות מאוחדות באיחוד יחסי</v>
          </cell>
          <cell r="C19" t="str">
            <v>חייבים ויתרות חובה</v>
          </cell>
          <cell r="D19" t="str">
            <v>0 נכסים</v>
          </cell>
          <cell r="E19" t="str">
            <v>רכוש שוטף</v>
          </cell>
          <cell r="F19">
            <v>1000</v>
          </cell>
          <cell r="G19" t="str">
            <v>pc</v>
          </cell>
        </row>
        <row r="20">
          <cell r="A20" t="str">
            <v>119.18</v>
          </cell>
          <cell r="B20" t="str">
            <v>הכנסות לקבל</v>
          </cell>
          <cell r="C20" t="str">
            <v>לקוחות</v>
          </cell>
          <cell r="D20" t="str">
            <v>0 נכסים</v>
          </cell>
          <cell r="E20" t="str">
            <v>רכוש שוטף</v>
          </cell>
          <cell r="F20">
            <v>1000</v>
          </cell>
          <cell r="G20" t="str">
            <v>pc</v>
          </cell>
        </row>
        <row r="21">
          <cell r="A21" t="str">
            <v>119.2</v>
          </cell>
          <cell r="B21" t="str">
            <v>הוצאות מראש</v>
          </cell>
          <cell r="C21" t="str">
            <v>חייבים ויתרות חובה</v>
          </cell>
          <cell r="D21" t="str">
            <v>0 נכסים</v>
          </cell>
          <cell r="E21" t="str">
            <v>רכוש שוטף</v>
          </cell>
          <cell r="F21">
            <v>1000</v>
          </cell>
          <cell r="G21" t="str">
            <v>pc</v>
          </cell>
        </row>
        <row r="22">
          <cell r="A22" t="str">
            <v>119.21</v>
          </cell>
          <cell r="B22" t="str">
            <v>מיסים נדחים   לזמן קצר</v>
          </cell>
          <cell r="C22" t="str">
            <v>חייבים ויתרות חובה</v>
          </cell>
          <cell r="D22" t="str">
            <v>0 נכסים</v>
          </cell>
          <cell r="E22" t="str">
            <v>רכוש שוטף</v>
          </cell>
          <cell r="F22">
            <v>1000</v>
          </cell>
          <cell r="G22" t="str">
            <v>pc</v>
          </cell>
        </row>
        <row r="23">
          <cell r="A23" t="str">
            <v>122</v>
          </cell>
          <cell r="B23" t="str">
            <v>מלאי</v>
          </cell>
          <cell r="C23" t="str">
            <v>מלאי</v>
          </cell>
          <cell r="D23" t="str">
            <v>0 נכסים</v>
          </cell>
          <cell r="E23" t="str">
            <v>רכוש שוטף</v>
          </cell>
          <cell r="F23">
            <v>1000</v>
          </cell>
          <cell r="G23" t="str">
            <v>plc</v>
          </cell>
        </row>
        <row r="24">
          <cell r="A24" t="str">
            <v>122.03</v>
          </cell>
          <cell r="B24" t="str">
            <v>חומרי גלם</v>
          </cell>
          <cell r="C24" t="str">
            <v>מלאי</v>
          </cell>
          <cell r="D24" t="str">
            <v>0 נכסים</v>
          </cell>
          <cell r="E24" t="str">
            <v>רכוש שוטף</v>
          </cell>
          <cell r="F24">
            <v>1000</v>
          </cell>
          <cell r="G24" t="str">
            <v>plc</v>
          </cell>
        </row>
        <row r="25">
          <cell r="A25" t="str">
            <v>122.06</v>
          </cell>
          <cell r="B25" t="str">
            <v>תוצרת בעיבוד</v>
          </cell>
          <cell r="C25" t="str">
            <v>מלאי</v>
          </cell>
          <cell r="D25" t="str">
            <v>0 נכסים</v>
          </cell>
          <cell r="E25" t="str">
            <v>רכוש שוטף</v>
          </cell>
          <cell r="F25">
            <v>1000</v>
          </cell>
          <cell r="G25" t="str">
            <v>plc</v>
          </cell>
        </row>
        <row r="26">
          <cell r="A26" t="str">
            <v>122.09</v>
          </cell>
          <cell r="B26" t="str">
            <v>תוצרת גמורה</v>
          </cell>
          <cell r="C26" t="str">
            <v>מלאי</v>
          </cell>
          <cell r="D26" t="str">
            <v>0 נכסים</v>
          </cell>
          <cell r="E26" t="str">
            <v>רכוש שוטף</v>
          </cell>
          <cell r="F26">
            <v>1000</v>
          </cell>
          <cell r="G26" t="str">
            <v>plc</v>
          </cell>
        </row>
        <row r="27">
          <cell r="A27" t="str">
            <v>122.12</v>
          </cell>
          <cell r="B27" t="str">
            <v>סחורה בדרך</v>
          </cell>
          <cell r="C27" t="str">
            <v>מלאי</v>
          </cell>
          <cell r="D27" t="str">
            <v>0 נכסים</v>
          </cell>
          <cell r="E27" t="str">
            <v>רכוש שוטף</v>
          </cell>
          <cell r="F27">
            <v>1000</v>
          </cell>
          <cell r="G27" t="str">
            <v>plc</v>
          </cell>
        </row>
        <row r="28">
          <cell r="A28" t="str">
            <v>123</v>
          </cell>
          <cell r="B28" t="str">
            <v>מיסים נדחים לז"א</v>
          </cell>
          <cell r="C28" t="str">
            <v>מיסים נדחים לז"א</v>
          </cell>
          <cell r="D28" t="str">
            <v>0 נכסים</v>
          </cell>
          <cell r="E28" t="str">
            <v>רכוש אחר</v>
          </cell>
          <cell r="F28">
            <v>1300</v>
          </cell>
          <cell r="G28" t="str">
            <v>pc</v>
          </cell>
        </row>
        <row r="29">
          <cell r="A29" t="str">
            <v>132.01</v>
          </cell>
          <cell r="B29" t="str">
            <v>השקעה בחברות מאוחדות באיחוד יחסי - עלות המניות</v>
          </cell>
          <cell r="C29" t="str">
            <v>השקעה בחברות</v>
          </cell>
          <cell r="D29" t="str">
            <v>0 נכסים</v>
          </cell>
          <cell r="E29" t="str">
            <v>השקעות</v>
          </cell>
          <cell r="F29">
            <v>1100</v>
          </cell>
          <cell r="G29" t="str">
            <v>plc</v>
          </cell>
        </row>
        <row r="30">
          <cell r="A30" t="str">
            <v>132.02</v>
          </cell>
          <cell r="B30" t="str">
            <v>השקעה בחברות מאוחדות באיחוד יחסי - רווחים שנצברו</v>
          </cell>
          <cell r="C30" t="str">
            <v>השקעה בחברות</v>
          </cell>
          <cell r="D30" t="str">
            <v>0 נכסים</v>
          </cell>
          <cell r="E30" t="str">
            <v>השקעות</v>
          </cell>
          <cell r="F30">
            <v>1100</v>
          </cell>
          <cell r="G30" t="str">
            <v>plc</v>
          </cell>
        </row>
        <row r="31">
          <cell r="A31">
            <v>132.03</v>
          </cell>
          <cell r="B31" t="str">
            <v xml:space="preserve">השקעה בחברות מאוחדות </v>
          </cell>
          <cell r="C31" t="str">
            <v>השקעה בחברות</v>
          </cell>
          <cell r="D31" t="str">
            <v>0 נכסים</v>
          </cell>
          <cell r="E31" t="str">
            <v>השקעות</v>
          </cell>
          <cell r="F31">
            <v>1100</v>
          </cell>
          <cell r="G31" t="str">
            <v>plc</v>
          </cell>
        </row>
        <row r="32">
          <cell r="A32" t="str">
            <v>133.01</v>
          </cell>
          <cell r="B32" t="str">
            <v>השקעה בחברות אחרות - עלות המניות</v>
          </cell>
          <cell r="C32" t="str">
            <v>השקעה בחברות</v>
          </cell>
          <cell r="D32" t="str">
            <v>0 נכסים</v>
          </cell>
          <cell r="E32" t="str">
            <v>השקעות</v>
          </cell>
          <cell r="F32">
            <v>1100</v>
          </cell>
          <cell r="G32" t="str">
            <v>plc</v>
          </cell>
        </row>
        <row r="33">
          <cell r="A33" t="str">
            <v>133.02</v>
          </cell>
          <cell r="B33" t="str">
            <v>השקעה בחברות אחרות -  הלוואות</v>
          </cell>
          <cell r="C33" t="str">
            <v>השקעה בחברות</v>
          </cell>
          <cell r="D33" t="str">
            <v>0 נכסים</v>
          </cell>
          <cell r="E33" t="str">
            <v>השקעות</v>
          </cell>
          <cell r="F33">
            <v>1100</v>
          </cell>
          <cell r="G33" t="str">
            <v>plc</v>
          </cell>
        </row>
        <row r="34">
          <cell r="A34" t="str">
            <v>134</v>
          </cell>
          <cell r="B34" t="str">
            <v>הלוואות</v>
          </cell>
          <cell r="C34" t="str">
            <v>השקעה בחברות</v>
          </cell>
          <cell r="D34" t="str">
            <v>0 נכסים</v>
          </cell>
          <cell r="E34" t="str">
            <v>השקעות</v>
          </cell>
          <cell r="F34">
            <v>1100</v>
          </cell>
          <cell r="G34" t="str">
            <v>plc</v>
          </cell>
        </row>
        <row r="35">
          <cell r="A35" t="str">
            <v>145</v>
          </cell>
          <cell r="B35" t="str">
            <v>רכוש קבוע</v>
          </cell>
          <cell r="C35" t="str">
            <v>רכוש קבוע</v>
          </cell>
          <cell r="D35" t="str">
            <v>0 נכסים</v>
          </cell>
          <cell r="E35" t="str">
            <v>השקעות</v>
          </cell>
          <cell r="F35">
            <v>1200</v>
          </cell>
          <cell r="G35" t="str">
            <v>plc</v>
          </cell>
        </row>
        <row r="36">
          <cell r="A36" t="str">
            <v>145.02</v>
          </cell>
          <cell r="B36" t="str">
            <v>מכונות וציוד</v>
          </cell>
          <cell r="C36" t="str">
            <v>רכוש קבוע</v>
          </cell>
          <cell r="D36" t="str">
            <v>0 נכסים</v>
          </cell>
          <cell r="E36" t="str">
            <v>רכוש קבוע</v>
          </cell>
          <cell r="F36">
            <v>1200</v>
          </cell>
          <cell r="G36" t="str">
            <v>plc</v>
          </cell>
        </row>
        <row r="37">
          <cell r="A37" t="str">
            <v>145.03</v>
          </cell>
          <cell r="B37" t="str">
            <v>מבנים</v>
          </cell>
          <cell r="C37" t="str">
            <v>רכוש קבוע</v>
          </cell>
          <cell r="D37" t="str">
            <v>0 נכסים</v>
          </cell>
          <cell r="E37" t="str">
            <v>רכוש קבוע</v>
          </cell>
          <cell r="F37">
            <v>1200</v>
          </cell>
          <cell r="G37" t="str">
            <v>plc</v>
          </cell>
        </row>
        <row r="38">
          <cell r="A38" t="str">
            <v>145.04</v>
          </cell>
          <cell r="B38" t="str">
            <v>כלי רכב</v>
          </cell>
          <cell r="C38" t="str">
            <v>רכוש קבוע</v>
          </cell>
          <cell r="D38" t="str">
            <v>0 נכסים</v>
          </cell>
          <cell r="E38" t="str">
            <v>רכוש קבוע</v>
          </cell>
          <cell r="F38">
            <v>1200</v>
          </cell>
          <cell r="G38" t="str">
            <v>plc</v>
          </cell>
        </row>
        <row r="39">
          <cell r="A39" t="str">
            <v>145.05</v>
          </cell>
          <cell r="B39" t="str">
            <v>מחשבים</v>
          </cell>
          <cell r="C39" t="str">
            <v>רכוש קבוע</v>
          </cell>
          <cell r="D39" t="str">
            <v>0 נכסים</v>
          </cell>
          <cell r="E39" t="str">
            <v>רכוש קבוע</v>
          </cell>
          <cell r="F39">
            <v>1200</v>
          </cell>
          <cell r="G39" t="str">
            <v>plc</v>
          </cell>
        </row>
        <row r="40">
          <cell r="A40" t="str">
            <v>145.06</v>
          </cell>
          <cell r="B40" t="str">
            <v>ריהוט וציוד משרדי</v>
          </cell>
          <cell r="C40" t="str">
            <v>רכוש קבוע</v>
          </cell>
          <cell r="D40" t="str">
            <v>0 נכסים</v>
          </cell>
          <cell r="E40" t="str">
            <v>רכוש קבוע</v>
          </cell>
          <cell r="F40">
            <v>1200</v>
          </cell>
          <cell r="G40" t="str">
            <v>plc</v>
          </cell>
        </row>
        <row r="41">
          <cell r="A41" t="str">
            <v>145.08</v>
          </cell>
          <cell r="B41" t="str">
            <v>שיפורים במושכר</v>
          </cell>
          <cell r="C41" t="str">
            <v>רכוש קבוע</v>
          </cell>
          <cell r="D41" t="str">
            <v>0 נכסים</v>
          </cell>
          <cell r="E41" t="str">
            <v>רכוש קבוע</v>
          </cell>
          <cell r="F41">
            <v>1200</v>
          </cell>
          <cell r="G41" t="str">
            <v>plc</v>
          </cell>
        </row>
        <row r="42">
          <cell r="A42" t="str">
            <v>145.09</v>
          </cell>
          <cell r="B42" t="str">
            <v>תשלומים ע"ח רכוש</v>
          </cell>
          <cell r="C42" t="str">
            <v>רכוש קבוע</v>
          </cell>
          <cell r="D42" t="str">
            <v>0 נכסים</v>
          </cell>
          <cell r="E42" t="str">
            <v>רכוש קבוע</v>
          </cell>
          <cell r="F42">
            <v>1200</v>
          </cell>
          <cell r="G42" t="str">
            <v>plc</v>
          </cell>
        </row>
        <row r="43">
          <cell r="A43" t="str">
            <v>148.02</v>
          </cell>
          <cell r="B43" t="str">
            <v>פחת נצבר מכונות וציוד</v>
          </cell>
          <cell r="C43" t="str">
            <v>רכוש קבוע</v>
          </cell>
          <cell r="D43" t="str">
            <v>0 נכסים</v>
          </cell>
          <cell r="E43" t="str">
            <v>רכוש קבוע</v>
          </cell>
          <cell r="F43">
            <v>1200</v>
          </cell>
          <cell r="G43" t="str">
            <v>plc</v>
          </cell>
        </row>
        <row r="44">
          <cell r="A44" t="str">
            <v>148.04</v>
          </cell>
          <cell r="B44" t="str">
            <v>פחת נצבר כלי רכב</v>
          </cell>
          <cell r="C44" t="str">
            <v>רכוש קבוע</v>
          </cell>
          <cell r="D44" t="str">
            <v>0 נכסים</v>
          </cell>
          <cell r="E44" t="str">
            <v>רכוש קבוע</v>
          </cell>
          <cell r="F44">
            <v>1200</v>
          </cell>
          <cell r="G44" t="str">
            <v>plc</v>
          </cell>
        </row>
        <row r="45">
          <cell r="A45" t="str">
            <v>148.05</v>
          </cell>
          <cell r="B45" t="str">
            <v>פחת נצבר מחשבים</v>
          </cell>
          <cell r="C45" t="str">
            <v>רכוש קבוע</v>
          </cell>
          <cell r="D45" t="str">
            <v>0 נכסים</v>
          </cell>
          <cell r="E45" t="str">
            <v>רכוש קבוע</v>
          </cell>
          <cell r="F45">
            <v>1200</v>
          </cell>
          <cell r="G45" t="str">
            <v>plc</v>
          </cell>
        </row>
        <row r="46">
          <cell r="A46" t="str">
            <v>148.06</v>
          </cell>
          <cell r="B46" t="str">
            <v>פחת נצבר ריהוט וציוד משרדי</v>
          </cell>
          <cell r="C46" t="str">
            <v>רכוש קבוע</v>
          </cell>
          <cell r="D46" t="str">
            <v>0 נכסים</v>
          </cell>
          <cell r="E46" t="str">
            <v>רכוש קבוע</v>
          </cell>
          <cell r="F46">
            <v>1200</v>
          </cell>
          <cell r="G46" t="str">
            <v>plc</v>
          </cell>
        </row>
        <row r="47">
          <cell r="A47" t="str">
            <v>148.08</v>
          </cell>
          <cell r="B47" t="str">
            <v>פחת נצבר שיפורים במושכר</v>
          </cell>
          <cell r="C47" t="str">
            <v>רכוש קבוע</v>
          </cell>
          <cell r="D47" t="str">
            <v>0 נכסים</v>
          </cell>
          <cell r="E47" t="str">
            <v>רכוש קבוע</v>
          </cell>
          <cell r="F47">
            <v>1200</v>
          </cell>
          <cell r="G47" t="str">
            <v>plc</v>
          </cell>
        </row>
        <row r="48">
          <cell r="A48" t="str">
            <v>152.02</v>
          </cell>
          <cell r="B48" t="str">
            <v>מיסים נדחים לזמן ארוך</v>
          </cell>
          <cell r="C48" t="str">
            <v>מיסים נדחים לזמן ארוך</v>
          </cell>
          <cell r="D48" t="str">
            <v>0 נכסים</v>
          </cell>
          <cell r="E48" t="str">
            <v>רכוש אחר</v>
          </cell>
          <cell r="F48">
            <v>1300</v>
          </cell>
          <cell r="G48" t="str">
            <v>pc</v>
          </cell>
        </row>
        <row r="49">
          <cell r="A49" t="str">
            <v>152.03</v>
          </cell>
          <cell r="B49" t="str">
            <v>הוצאות הנפקה</v>
          </cell>
          <cell r="C49" t="str">
            <v>הוצאות הנפקה</v>
          </cell>
          <cell r="D49" t="str">
            <v>0 נכסים</v>
          </cell>
          <cell r="E49" t="str">
            <v>רכוש אחר</v>
          </cell>
          <cell r="F49">
            <v>1300</v>
          </cell>
          <cell r="G49" t="str">
            <v>plc</v>
          </cell>
        </row>
        <row r="50">
          <cell r="A50" t="str">
            <v>205.04</v>
          </cell>
          <cell r="B50" t="str">
            <v>משיכות יתר מבנקים</v>
          </cell>
          <cell r="C50" t="str">
            <v>משיכות יתר מבנקים</v>
          </cell>
          <cell r="D50" t="str">
            <v>2 התחייבויות</v>
          </cell>
          <cell r="E50" t="str">
            <v>התחיבויות שוטפות</v>
          </cell>
          <cell r="F50">
            <v>1400</v>
          </cell>
          <cell r="G50" t="str">
            <v>pc</v>
          </cell>
        </row>
        <row r="51">
          <cell r="A51" t="str">
            <v>205.08</v>
          </cell>
          <cell r="B51" t="str">
            <v>הלוואות לזמן קצר</v>
          </cell>
          <cell r="C51" t="str">
            <v>הלוואות לזמן קצר</v>
          </cell>
          <cell r="D51" t="str">
            <v>2 התחייבויות</v>
          </cell>
          <cell r="E51" t="str">
            <v>התחיבויות שוטפות</v>
          </cell>
          <cell r="F51">
            <v>1400</v>
          </cell>
          <cell r="G51" t="str">
            <v>pc</v>
          </cell>
        </row>
        <row r="52">
          <cell r="A52" t="str">
            <v>210.02</v>
          </cell>
          <cell r="B52" t="str">
            <v>חלויות שוטפות</v>
          </cell>
          <cell r="C52" t="str">
            <v>חלויות שוטפות</v>
          </cell>
          <cell r="D52" t="str">
            <v>2 התחייבויות</v>
          </cell>
          <cell r="E52" t="str">
            <v>התחיבויות שוטפות</v>
          </cell>
          <cell r="F52">
            <v>1400</v>
          </cell>
          <cell r="G52" t="str">
            <v>pc</v>
          </cell>
        </row>
        <row r="53">
          <cell r="A53" t="str">
            <v>215.02</v>
          </cell>
          <cell r="B53" t="str">
            <v>המחאות לפרעון</v>
          </cell>
          <cell r="C53" t="str">
            <v>המחאות לפרעון</v>
          </cell>
          <cell r="D53" t="str">
            <v>2 התחייבויות</v>
          </cell>
          <cell r="E53" t="str">
            <v>התחיבויות שוטפות</v>
          </cell>
          <cell r="F53">
            <v>1400</v>
          </cell>
          <cell r="G53" t="str">
            <v>pc</v>
          </cell>
        </row>
        <row r="54">
          <cell r="A54" t="str">
            <v>215.04</v>
          </cell>
          <cell r="B54" t="str">
            <v>ספקים</v>
          </cell>
          <cell r="C54" t="str">
            <v>ספקים</v>
          </cell>
          <cell r="D54" t="str">
            <v>2 התחייבויות</v>
          </cell>
          <cell r="E54" t="str">
            <v>התחיבויות שוטפות</v>
          </cell>
          <cell r="F54">
            <v>1400</v>
          </cell>
          <cell r="G54" t="str">
            <v>pc</v>
          </cell>
        </row>
        <row r="55">
          <cell r="A55" t="str">
            <v>215.06</v>
          </cell>
          <cell r="B55" t="str">
            <v>עובדים</v>
          </cell>
          <cell r="C55" t="str">
            <v>עובדים</v>
          </cell>
          <cell r="D55" t="str">
            <v>2 התחייבויות</v>
          </cell>
          <cell r="E55" t="str">
            <v>התחיבויות שוטפות</v>
          </cell>
          <cell r="F55">
            <v>1400</v>
          </cell>
          <cell r="G55" t="str">
            <v>pc</v>
          </cell>
        </row>
        <row r="56">
          <cell r="A56" t="str">
            <v>215.08</v>
          </cell>
          <cell r="B56" t="str">
            <v>מוסדות</v>
          </cell>
          <cell r="C56" t="str">
            <v>מוסדות</v>
          </cell>
          <cell r="D56" t="str">
            <v>2 התחייבויות</v>
          </cell>
          <cell r="E56" t="str">
            <v>התחיבויות שוטפות</v>
          </cell>
          <cell r="F56">
            <v>1400</v>
          </cell>
          <cell r="G56" t="str">
            <v>pc</v>
          </cell>
        </row>
        <row r="57">
          <cell r="A57" t="str">
            <v>215.1</v>
          </cell>
          <cell r="B57" t="str">
            <v>הפרשה לחופשה</v>
          </cell>
          <cell r="C57" t="str">
            <v>הפרשה לחופשה</v>
          </cell>
          <cell r="D57" t="str">
            <v>2 התחייבויות</v>
          </cell>
          <cell r="E57" t="str">
            <v>התחיבויות שוטפות</v>
          </cell>
          <cell r="F57">
            <v>1400</v>
          </cell>
          <cell r="G57" t="str">
            <v>pc</v>
          </cell>
        </row>
        <row r="58">
          <cell r="A58" t="str">
            <v>215.1</v>
          </cell>
          <cell r="B58" t="str">
            <v>הפרשה להבראה</v>
          </cell>
          <cell r="C58" t="str">
            <v>הפרשה להבראה</v>
          </cell>
          <cell r="D58" t="str">
            <v>2 התחייבויות</v>
          </cell>
          <cell r="E58" t="str">
            <v>התחיבויות שוטפות</v>
          </cell>
          <cell r="F58">
            <v>1400</v>
          </cell>
          <cell r="G58" t="str">
            <v>pc</v>
          </cell>
        </row>
        <row r="59">
          <cell r="A59" t="str">
            <v>215.14</v>
          </cell>
          <cell r="B59" t="str">
            <v>הוצאות לשלם</v>
          </cell>
          <cell r="C59" t="str">
            <v>הוצאות לשלם</v>
          </cell>
          <cell r="D59" t="str">
            <v>2 התחייבויות</v>
          </cell>
          <cell r="E59" t="str">
            <v>התחיבויות שוטפות</v>
          </cell>
          <cell r="F59">
            <v>1400</v>
          </cell>
          <cell r="G59" t="str">
            <v>pc</v>
          </cell>
        </row>
        <row r="60">
          <cell r="A60" t="str">
            <v>215.16</v>
          </cell>
          <cell r="B60" t="str">
            <v>מקדמות מלקוחות</v>
          </cell>
          <cell r="C60" t="str">
            <v>מקדמות מלקוחות</v>
          </cell>
          <cell r="D60" t="str">
            <v>2 התחייבויות</v>
          </cell>
          <cell r="E60" t="str">
            <v>התחיבויות שוטפות</v>
          </cell>
          <cell r="F60">
            <v>1400</v>
          </cell>
          <cell r="G60" t="str">
            <v>pc</v>
          </cell>
        </row>
        <row r="61">
          <cell r="A61" t="str">
            <v>215.17</v>
          </cell>
          <cell r="B61" t="str">
            <v>חברות מאוחדות באיחוד יחסי</v>
          </cell>
          <cell r="C61" t="str">
            <v>חברות מאוחדות באיחוד יחסי</v>
          </cell>
          <cell r="D61" t="str">
            <v>2 התחייבויות</v>
          </cell>
          <cell r="E61" t="str">
            <v>התחיבויות שוטפות</v>
          </cell>
          <cell r="F61">
            <v>1400</v>
          </cell>
          <cell r="G61" t="str">
            <v>pc</v>
          </cell>
        </row>
        <row r="62">
          <cell r="A62" t="str">
            <v>215.18</v>
          </cell>
          <cell r="B62" t="str">
            <v>בעלי ענין</v>
          </cell>
          <cell r="C62" t="str">
            <v>בעלי ענין</v>
          </cell>
          <cell r="D62" t="str">
            <v>2 התחייבויות</v>
          </cell>
          <cell r="E62" t="str">
            <v>התחיבויות שוטפות</v>
          </cell>
          <cell r="F62">
            <v>1400</v>
          </cell>
          <cell r="G62" t="str">
            <v>pc</v>
          </cell>
        </row>
        <row r="63">
          <cell r="A63" t="str">
            <v>215.19</v>
          </cell>
          <cell r="B63" t="str">
            <v>בעלי ענין בחברות מאוחדות באיחוד יחסי</v>
          </cell>
          <cell r="C63" t="str">
            <v>בעלי ענין בחברות מאוחדות באיחוד יחסי</v>
          </cell>
          <cell r="D63" t="str">
            <v>2 התחייבויות</v>
          </cell>
          <cell r="E63" t="str">
            <v>התחיבויות שוטפות</v>
          </cell>
          <cell r="F63">
            <v>1400</v>
          </cell>
          <cell r="G63" t="str">
            <v>pc</v>
          </cell>
        </row>
        <row r="64">
          <cell r="A64" t="str">
            <v>215.21</v>
          </cell>
          <cell r="B64" t="str">
            <v>עתודה למס לזמן קצר</v>
          </cell>
          <cell r="C64" t="str">
            <v>עתודה למס לזמן קצר</v>
          </cell>
          <cell r="D64" t="str">
            <v>2 התחייבויות</v>
          </cell>
          <cell r="E64" t="str">
            <v>התחיבויות שוטפות</v>
          </cell>
          <cell r="F64">
            <v>1400</v>
          </cell>
          <cell r="G64" t="str">
            <v>pc</v>
          </cell>
        </row>
        <row r="65">
          <cell r="A65" t="str">
            <v>215.25</v>
          </cell>
          <cell r="B65" t="str">
            <v>זכאים שונים</v>
          </cell>
          <cell r="C65" t="str">
            <v>זכאים שונים</v>
          </cell>
          <cell r="D65" t="str">
            <v>2 התחייבויות</v>
          </cell>
          <cell r="E65" t="str">
            <v>התחיבויות שוטפות</v>
          </cell>
          <cell r="F65">
            <v>1400</v>
          </cell>
          <cell r="G65" t="str">
            <v>pc</v>
          </cell>
        </row>
        <row r="66">
          <cell r="A66" t="str">
            <v>224</v>
          </cell>
          <cell r="B66" t="str">
            <v>הלוואות מבנקים</v>
          </cell>
          <cell r="C66" t="str">
            <v>הלוואות מבנקים</v>
          </cell>
          <cell r="D66" t="str">
            <v>2 התחייבויות</v>
          </cell>
          <cell r="E66" t="str">
            <v>התחיבויות לזמן ארוך</v>
          </cell>
          <cell r="F66">
            <v>1500</v>
          </cell>
          <cell r="G66" t="str">
            <v>pc</v>
          </cell>
        </row>
        <row r="67">
          <cell r="A67" t="str">
            <v>224.02</v>
          </cell>
          <cell r="B67" t="str">
            <v>הלוואות - שקלי</v>
          </cell>
          <cell r="C67" t="str">
            <v>הלוואות - שקלי</v>
          </cell>
          <cell r="D67" t="str">
            <v>2 התחייבויות</v>
          </cell>
          <cell r="E67" t="str">
            <v>התחיבויות לזמן ארוך</v>
          </cell>
          <cell r="F67">
            <v>1500</v>
          </cell>
          <cell r="G67" t="str">
            <v>pc</v>
          </cell>
        </row>
        <row r="68">
          <cell r="A68" t="str">
            <v>224.04</v>
          </cell>
          <cell r="B68" t="str">
            <v>הלוואות - מט"ח</v>
          </cell>
          <cell r="C68" t="str">
            <v>הלוואות - מט"ח</v>
          </cell>
          <cell r="D68" t="str">
            <v>2 התחייבויות</v>
          </cell>
          <cell r="E68" t="str">
            <v>התחיבויות לזמן ארוך</v>
          </cell>
          <cell r="F68">
            <v>1500</v>
          </cell>
          <cell r="G68" t="str">
            <v>pc</v>
          </cell>
        </row>
        <row r="69">
          <cell r="A69" t="str">
            <v>227</v>
          </cell>
          <cell r="B69" t="str">
            <v>הלוואות מאחרים</v>
          </cell>
          <cell r="C69" t="str">
            <v>הלוואות מאחרים</v>
          </cell>
          <cell r="D69" t="str">
            <v>2 התחייבויות</v>
          </cell>
          <cell r="E69" t="str">
            <v>התחיבויות לזמן ארוך</v>
          </cell>
          <cell r="F69">
            <v>1500</v>
          </cell>
          <cell r="G69" t="str">
            <v>pc</v>
          </cell>
        </row>
        <row r="70">
          <cell r="A70" t="str">
            <v>227.02</v>
          </cell>
          <cell r="B70" t="str">
            <v>הלוואות מבעלי ענין</v>
          </cell>
          <cell r="C70" t="str">
            <v>הלוואות מבעלי ענין</v>
          </cell>
          <cell r="D70" t="str">
            <v>2 התחייבויות</v>
          </cell>
          <cell r="E70" t="str">
            <v>התחיבויות לזמן ארוך</v>
          </cell>
          <cell r="F70">
            <v>1500</v>
          </cell>
          <cell r="G70" t="str">
            <v>pc</v>
          </cell>
        </row>
        <row r="71">
          <cell r="A71" t="str">
            <v>227.04</v>
          </cell>
          <cell r="B71" t="str">
            <v>הלוואות מחברות קשורות</v>
          </cell>
          <cell r="C71" t="str">
            <v>הלוואות מחברות קשורות</v>
          </cell>
          <cell r="D71" t="str">
            <v>2 התחייבויות</v>
          </cell>
          <cell r="E71" t="str">
            <v>התחיבויות לזמן ארוך</v>
          </cell>
          <cell r="F71">
            <v>1500</v>
          </cell>
          <cell r="G71" t="str">
            <v>pc</v>
          </cell>
        </row>
        <row r="72">
          <cell r="A72" t="str">
            <v>229</v>
          </cell>
          <cell r="B72" t="str">
            <v>חלויות שוטפות</v>
          </cell>
          <cell r="C72" t="str">
            <v>חלויות שוטפות</v>
          </cell>
          <cell r="D72" t="str">
            <v>2 התחייבויות</v>
          </cell>
          <cell r="E72" t="str">
            <v>התחיבויות לזמן ארוך</v>
          </cell>
          <cell r="F72">
            <v>1500</v>
          </cell>
          <cell r="G72" t="str">
            <v>pc</v>
          </cell>
        </row>
        <row r="73">
          <cell r="A73" t="str">
            <v>230</v>
          </cell>
          <cell r="B73" t="str">
            <v>עתודה למס לזמן ארוך</v>
          </cell>
          <cell r="C73" t="str">
            <v>עתודה למס לזמן ארוך</v>
          </cell>
          <cell r="D73" t="str">
            <v>2 התחייבויות</v>
          </cell>
          <cell r="E73" t="str">
            <v>התחיבויות לזמן ארוך</v>
          </cell>
          <cell r="F73">
            <v>1500</v>
          </cell>
          <cell r="G73" t="str">
            <v>pc</v>
          </cell>
        </row>
        <row r="74">
          <cell r="A74" t="str">
            <v>231.02</v>
          </cell>
          <cell r="B74" t="str">
            <v>עתודה</v>
          </cell>
          <cell r="C74" t="str">
            <v>עתודה</v>
          </cell>
          <cell r="D74" t="str">
            <v>2 התחייבויות</v>
          </cell>
          <cell r="E74" t="str">
            <v>התחיבויות לזמן ארוך</v>
          </cell>
          <cell r="F74">
            <v>1500</v>
          </cell>
          <cell r="G74" t="str">
            <v>pc</v>
          </cell>
        </row>
        <row r="75">
          <cell r="A75" t="str">
            <v>231.03</v>
          </cell>
          <cell r="B75" t="str">
            <v>יעודה</v>
          </cell>
          <cell r="C75" t="str">
            <v>יעודה</v>
          </cell>
          <cell r="D75" t="str">
            <v>2 התחייבויות</v>
          </cell>
          <cell r="E75" t="str">
            <v>התחיבויות לזמן ארוך</v>
          </cell>
          <cell r="F75">
            <v>1500</v>
          </cell>
          <cell r="G75" t="str">
            <v>pc</v>
          </cell>
        </row>
        <row r="76">
          <cell r="A76" t="str">
            <v>255</v>
          </cell>
          <cell r="B76" t="str">
            <v>הון מניות</v>
          </cell>
          <cell r="C76" t="str">
            <v>הון מניות</v>
          </cell>
          <cell r="D76" t="str">
            <v>4 שינויים בהון העצמי</v>
          </cell>
          <cell r="E76" t="str">
            <v>שינויים בהון העצמי</v>
          </cell>
          <cell r="F76">
            <v>2400</v>
          </cell>
          <cell r="G76" t="str">
            <v>plc</v>
          </cell>
        </row>
        <row r="77">
          <cell r="A77" t="str">
            <v>255.02</v>
          </cell>
          <cell r="B77" t="str">
            <v>הון מניות רגילות</v>
          </cell>
          <cell r="C77" t="str">
            <v>הון מניות רגילות</v>
          </cell>
          <cell r="D77" t="str">
            <v>4 שינויים בהון העצמי</v>
          </cell>
          <cell r="E77" t="str">
            <v>שינויים בהון העצמי</v>
          </cell>
          <cell r="F77">
            <v>2400</v>
          </cell>
          <cell r="G77" t="str">
            <v>plc</v>
          </cell>
        </row>
        <row r="78">
          <cell r="A78" t="str">
            <v>255.04</v>
          </cell>
          <cell r="B78" t="str">
            <v>הון מניות בכורה</v>
          </cell>
          <cell r="C78" t="str">
            <v>הון מניות בכורה</v>
          </cell>
          <cell r="D78" t="str">
            <v>4 שינויים בהון העצמי</v>
          </cell>
          <cell r="E78" t="str">
            <v>שינויים בהון העצמי</v>
          </cell>
          <cell r="F78">
            <v>2400</v>
          </cell>
          <cell r="G78" t="str">
            <v>plc</v>
          </cell>
        </row>
        <row r="79">
          <cell r="A79" t="str">
            <v>260.00</v>
          </cell>
          <cell r="B79" t="str">
            <v>פרמיה על מניות</v>
          </cell>
          <cell r="C79" t="str">
            <v>פרמיה על מניות</v>
          </cell>
          <cell r="D79" t="str">
            <v>4 שינויים בהון העצמי</v>
          </cell>
          <cell r="E79" t="str">
            <v>שינויים בהון העצמי</v>
          </cell>
          <cell r="F79">
            <v>2400</v>
          </cell>
          <cell r="G79" t="str">
            <v>plc</v>
          </cell>
        </row>
        <row r="80">
          <cell r="A80" t="str">
            <v>260.02</v>
          </cell>
          <cell r="B80" t="str">
            <v>פרמיה על מניות רגילות</v>
          </cell>
          <cell r="C80" t="str">
            <v>פרמיה על מניות רגילות</v>
          </cell>
          <cell r="D80" t="str">
            <v>4 שינויים בהון העצמי</v>
          </cell>
          <cell r="E80" t="str">
            <v>שינויים בהון העצמי</v>
          </cell>
          <cell r="F80">
            <v>2400</v>
          </cell>
          <cell r="G80" t="str">
            <v>plc</v>
          </cell>
        </row>
        <row r="81">
          <cell r="A81">
            <v>260</v>
          </cell>
          <cell r="B81" t="str">
            <v>יתרת רווח )הפסד(</v>
          </cell>
          <cell r="C81" t="str">
            <v>יתרת רווח )הפסד(</v>
          </cell>
          <cell r="D81" t="str">
            <v>4 שינויים בהון העצמי</v>
          </cell>
          <cell r="E81" t="str">
            <v>שינויים בהון העצמי</v>
          </cell>
          <cell r="F81">
            <v>2400</v>
          </cell>
          <cell r="G81" t="str">
            <v>plc</v>
          </cell>
        </row>
        <row r="82">
          <cell r="A82">
            <v>265</v>
          </cell>
          <cell r="B82" t="str">
            <v>יתרת רווח )הפסד(</v>
          </cell>
          <cell r="C82" t="str">
            <v>יתרת רווח )הפסד(</v>
          </cell>
          <cell r="D82" t="str">
            <v>4 שינויים בהון העצמי</v>
          </cell>
          <cell r="E82" t="str">
            <v>שינויים בהון העצמי</v>
          </cell>
          <cell r="F82">
            <v>2400</v>
          </cell>
          <cell r="G82" t="str">
            <v>plc</v>
          </cell>
        </row>
        <row r="83">
          <cell r="A83" t="str">
            <v>310.02</v>
          </cell>
          <cell r="B83" t="str">
            <v>הכנסות</v>
          </cell>
          <cell r="C83" t="str">
            <v>הכנסות</v>
          </cell>
          <cell r="D83" t="str">
            <v>3 דוח רווח והפסד</v>
          </cell>
          <cell r="E83" t="str">
            <v>רווח לפני מס</v>
          </cell>
          <cell r="F83">
            <v>1600</v>
          </cell>
          <cell r="G83" t="str">
            <v>plc</v>
          </cell>
        </row>
        <row r="84">
          <cell r="A84" t="str">
            <v>310.05</v>
          </cell>
          <cell r="B84" t="str">
            <v>דמי ניהול</v>
          </cell>
          <cell r="C84" t="str">
            <v>דמי ניהול</v>
          </cell>
          <cell r="D84" t="str">
            <v>3 דוח רווח והפסד</v>
          </cell>
          <cell r="E84" t="str">
            <v>רווח לפני מס</v>
          </cell>
          <cell r="F84">
            <v>1600</v>
          </cell>
          <cell r="G84" t="str">
            <v>plc</v>
          </cell>
        </row>
        <row r="85">
          <cell r="A85" t="str">
            <v>310.06</v>
          </cell>
          <cell r="B85" t="str">
            <v>דמי ניהול מחברות מאוחדות באיחוד יחסי</v>
          </cell>
          <cell r="C85" t="str">
            <v>דמי ניהול מחברות מאוחדות באיחוד יחסי</v>
          </cell>
          <cell r="D85" t="str">
            <v>3 דוח רווח והפסד</v>
          </cell>
          <cell r="E85" t="str">
            <v>רווח לפני מס</v>
          </cell>
          <cell r="F85">
            <v>1600</v>
          </cell>
          <cell r="G85" t="str">
            <v>plc</v>
          </cell>
        </row>
        <row r="86">
          <cell r="A86" t="str">
            <v>310.07</v>
          </cell>
          <cell r="B86" t="str">
            <v>הכנסות מדיבידנד</v>
          </cell>
          <cell r="C86" t="str">
            <v>הכנסות מדיבידנד</v>
          </cell>
          <cell r="D86" t="str">
            <v>3 דוח רווח והפסד</v>
          </cell>
          <cell r="E86" t="str">
            <v>רווח לפני מס</v>
          </cell>
          <cell r="F86">
            <v>1600</v>
          </cell>
          <cell r="G86" t="str">
            <v>plc</v>
          </cell>
        </row>
        <row r="87">
          <cell r="A87" t="str">
            <v>373</v>
          </cell>
          <cell r="B87" t="str">
            <v>הכנסות - מלוות ממשלתיים</v>
          </cell>
          <cell r="C87" t="str">
            <v>הכנסות - מלוות ממשלתיים</v>
          </cell>
          <cell r="D87" t="str">
            <v>3 דוח רווח והפסד</v>
          </cell>
          <cell r="E87" t="str">
            <v>רווח לפני מס</v>
          </cell>
          <cell r="F87">
            <v>1900</v>
          </cell>
          <cell r="G87" t="str">
            <v>plc</v>
          </cell>
        </row>
        <row r="88">
          <cell r="A88" t="str">
            <v>373</v>
          </cell>
          <cell r="B88" t="str">
            <v>הכנסות ריבית מאחרים</v>
          </cell>
          <cell r="C88" t="str">
            <v>הכנסות ריבית מאחרים</v>
          </cell>
          <cell r="D88" t="str">
            <v>3 דוח רווח והפסד</v>
          </cell>
          <cell r="E88" t="str">
            <v>רווח לפני מס</v>
          </cell>
          <cell r="F88">
            <v>1900</v>
          </cell>
          <cell r="G88" t="str">
            <v>plc</v>
          </cell>
        </row>
        <row r="89">
          <cell r="A89" t="str">
            <v>373</v>
          </cell>
          <cell r="B89" t="str">
            <v>שחיקת פריטים כספיים</v>
          </cell>
          <cell r="C89" t="str">
            <v>שחיקת פריטים כספיים</v>
          </cell>
          <cell r="D89" t="str">
            <v>3 דוח רווח והפסד</v>
          </cell>
          <cell r="E89" t="str">
            <v>רווח לפני מס</v>
          </cell>
          <cell r="F89">
            <v>1900</v>
          </cell>
          <cell r="G89" t="str">
            <v>plc</v>
          </cell>
        </row>
        <row r="90">
          <cell r="A90" t="str">
            <v>373</v>
          </cell>
          <cell r="B90" t="str">
            <v>בטוחות סחירות -</v>
          </cell>
          <cell r="C90" t="str">
            <v>בטוחות סחירות -</v>
          </cell>
          <cell r="D90" t="str">
            <v>3 דוח רווח והפסד</v>
          </cell>
          <cell r="E90" t="str">
            <v>רווח לפני מס</v>
          </cell>
          <cell r="F90">
            <v>1900</v>
          </cell>
          <cell r="G90" t="str">
            <v>plc</v>
          </cell>
        </row>
        <row r="91">
          <cell r="A91" t="str">
            <v>373</v>
          </cell>
          <cell r="B91" t="str">
            <v>ריבית מבנקים -</v>
          </cell>
          <cell r="C91" t="str">
            <v>ריבית מבנקים -</v>
          </cell>
          <cell r="D91" t="str">
            <v>3 דוח רווח והפסד</v>
          </cell>
          <cell r="E91" t="str">
            <v>רווח לפני מס</v>
          </cell>
          <cell r="F91">
            <v>1900</v>
          </cell>
          <cell r="G91" t="str">
            <v>plc</v>
          </cell>
        </row>
        <row r="92">
          <cell r="A92" t="str">
            <v>373</v>
          </cell>
          <cell r="B92" t="str">
            <v>הכנסות ריבית ממוסדות</v>
          </cell>
          <cell r="C92" t="str">
            <v>הכנסות ריבית ממוסדות</v>
          </cell>
          <cell r="D92" t="str">
            <v>3 דוח רווח והפסד</v>
          </cell>
          <cell r="E92" t="str">
            <v>רווח לפני מס</v>
          </cell>
          <cell r="F92">
            <v>1900</v>
          </cell>
          <cell r="G92" t="str">
            <v>plc</v>
          </cell>
        </row>
        <row r="93">
          <cell r="A93" t="str">
            <v>373.07</v>
          </cell>
          <cell r="B93" t="str">
            <v>מנהלים -</v>
          </cell>
          <cell r="C93" t="str">
            <v>מנהלים -</v>
          </cell>
          <cell r="D93" t="str">
            <v>3 דוח רווח והפסד</v>
          </cell>
          <cell r="E93" t="str">
            <v>רווח לפני מס</v>
          </cell>
          <cell r="F93">
            <v>1900</v>
          </cell>
          <cell r="G93" t="str">
            <v>plc</v>
          </cell>
        </row>
        <row r="94">
          <cell r="A94" t="str">
            <v>373</v>
          </cell>
          <cell r="B94" t="str">
            <v>הוצאות - ריבית לבנקים</v>
          </cell>
          <cell r="C94" t="str">
            <v>הוצאות - ריבית לבנקים</v>
          </cell>
          <cell r="D94" t="str">
            <v>3 דוח רווח והפסד</v>
          </cell>
          <cell r="E94" t="str">
            <v>רווח לפני מס</v>
          </cell>
          <cell r="F94">
            <v>1900</v>
          </cell>
          <cell r="G94" t="str">
            <v>plc</v>
          </cell>
        </row>
        <row r="95">
          <cell r="A95" t="str">
            <v>373</v>
          </cell>
          <cell r="B95" t="str">
            <v>הפרשי הצמדה וריבית -</v>
          </cell>
          <cell r="C95" t="str">
            <v>הפרשי הצמדה וריבית -</v>
          </cell>
          <cell r="D95" t="str">
            <v>3 דוח רווח והפסד</v>
          </cell>
          <cell r="E95" t="str">
            <v>רווח לפני מס</v>
          </cell>
          <cell r="F95">
            <v>1900</v>
          </cell>
          <cell r="G95" t="str">
            <v>plc</v>
          </cell>
        </row>
        <row r="96">
          <cell r="A96" t="str">
            <v>373</v>
          </cell>
          <cell r="B96" t="str">
            <v>על הלוואות לזמן ארוך -</v>
          </cell>
          <cell r="C96" t="str">
            <v>על הלוואות לזמן ארוך -</v>
          </cell>
          <cell r="D96" t="str">
            <v>3 דוח רווח והפסד</v>
          </cell>
          <cell r="E96" t="str">
            <v>רווח לפני מס</v>
          </cell>
          <cell r="F96">
            <v>1900</v>
          </cell>
          <cell r="G96" t="str">
            <v>plc</v>
          </cell>
        </row>
        <row r="97">
          <cell r="A97" t="str">
            <v>373</v>
          </cell>
          <cell r="B97" t="str">
            <v>הפרשי שער -</v>
          </cell>
          <cell r="C97" t="str">
            <v>הפרשי שער -</v>
          </cell>
          <cell r="D97" t="str">
            <v>3 דוח רווח והפסד</v>
          </cell>
          <cell r="E97" t="str">
            <v>רווח לפני מס</v>
          </cell>
          <cell r="F97">
            <v>1900</v>
          </cell>
          <cell r="G97" t="str">
            <v>plc</v>
          </cell>
        </row>
        <row r="98">
          <cell r="A98" t="str">
            <v>373</v>
          </cell>
          <cell r="B98" t="str">
            <v>ירידת ערך בבטוחות סחירות -</v>
          </cell>
          <cell r="C98" t="str">
            <v>ירידת ערך בבטוחות סחירות -</v>
          </cell>
          <cell r="D98" t="str">
            <v>3 דוח רווח והפסד</v>
          </cell>
          <cell r="E98" t="str">
            <v>רווח לפני מס</v>
          </cell>
          <cell r="F98">
            <v>1900</v>
          </cell>
          <cell r="G98" t="str">
            <v>plc</v>
          </cell>
        </row>
        <row r="99">
          <cell r="A99" t="str">
            <v>373</v>
          </cell>
          <cell r="B99" t="str">
            <v>מנהלים -</v>
          </cell>
          <cell r="C99" t="str">
            <v>מנהלים -</v>
          </cell>
          <cell r="D99" t="str">
            <v>3 דוח רווח והפסד</v>
          </cell>
          <cell r="E99" t="str">
            <v>רווח לפני מס</v>
          </cell>
          <cell r="F99">
            <v>1900</v>
          </cell>
          <cell r="G99" t="str">
            <v>plc</v>
          </cell>
        </row>
        <row r="100">
          <cell r="A100" t="str">
            <v>373</v>
          </cell>
          <cell r="B100" t="str">
            <v>ריבית לאחרים -</v>
          </cell>
          <cell r="C100" t="str">
            <v>ריבית לאחרים -</v>
          </cell>
          <cell r="D100" t="str">
            <v>3 דוח רווח והפסד</v>
          </cell>
          <cell r="E100" t="str">
            <v>רווח לפני מס</v>
          </cell>
          <cell r="F100">
            <v>1900</v>
          </cell>
          <cell r="G100" t="str">
            <v>plc</v>
          </cell>
        </row>
        <row r="101">
          <cell r="A101" t="str">
            <v>380</v>
          </cell>
          <cell r="B101" t="str">
            <v>הכנסות אחרות</v>
          </cell>
          <cell r="C101" t="str">
            <v>הכנסות אחרות</v>
          </cell>
          <cell r="D101" t="str">
            <v>3 דוח רווח והפסד</v>
          </cell>
          <cell r="E101" t="str">
            <v>רווח לפני מס</v>
          </cell>
          <cell r="F101">
            <v>2000</v>
          </cell>
          <cell r="G101" t="str">
            <v>plc</v>
          </cell>
        </row>
        <row r="102">
          <cell r="A102" t="str">
            <v>380.01</v>
          </cell>
          <cell r="B102" t="str">
            <v>הפחתת נדחות</v>
          </cell>
          <cell r="C102" t="str">
            <v>הפחתת נדחות</v>
          </cell>
          <cell r="D102" t="str">
            <v>3 דוח רווח והפסד</v>
          </cell>
          <cell r="E102" t="str">
            <v>רווח לפני מס</v>
          </cell>
          <cell r="F102">
            <v>2000</v>
          </cell>
          <cell r="G102" t="str">
            <v>plc</v>
          </cell>
        </row>
        <row r="103">
          <cell r="A103" t="str">
            <v>380.02</v>
          </cell>
          <cell r="B103" t="str">
            <v>הפסד ממימוש השקעות בחברות</v>
          </cell>
          <cell r="C103" t="str">
            <v>הפסד ממימוש השקעות בחברות</v>
          </cell>
          <cell r="D103" t="str">
            <v>3 דוח רווח והפסד</v>
          </cell>
          <cell r="E103" t="str">
            <v>רווח לפני מס</v>
          </cell>
          <cell r="F103">
            <v>2000</v>
          </cell>
          <cell r="G103" t="str">
            <v>plc</v>
          </cell>
        </row>
        <row r="104">
          <cell r="A104" t="str">
            <v>388.01</v>
          </cell>
          <cell r="B104" t="str">
            <v>הוצאות מיסים נדחים</v>
          </cell>
          <cell r="C104" t="str">
            <v>הוצאות מיסים נדחים</v>
          </cell>
          <cell r="D104" t="str">
            <v>3 דוח רווח והפסד</v>
          </cell>
          <cell r="E104" t="str">
            <v>מיסים על הכנסה</v>
          </cell>
          <cell r="F104">
            <v>2100</v>
          </cell>
          <cell r="G104" t="str">
            <v>plc</v>
          </cell>
        </row>
        <row r="105">
          <cell r="A105" t="str">
            <v>388.02</v>
          </cell>
          <cell r="B105" t="str">
            <v>הוצאות מיסים שוטפים</v>
          </cell>
          <cell r="C105" t="str">
            <v>הוצאות מיסים שוטפים</v>
          </cell>
          <cell r="D105" t="str">
            <v>3 דוח רווח והפסד</v>
          </cell>
          <cell r="E105" t="str">
            <v>מיסים על הכנסה</v>
          </cell>
          <cell r="F105">
            <v>2100</v>
          </cell>
          <cell r="G105" t="str">
            <v>plc</v>
          </cell>
        </row>
        <row r="106">
          <cell r="A106" t="str">
            <v>393</v>
          </cell>
          <cell r="B106" t="str">
            <v>חלק החברה ברווחי חברות בנות</v>
          </cell>
          <cell r="C106" t="str">
            <v>חלק החברה ברווחי חברות בנות</v>
          </cell>
          <cell r="D106" t="str">
            <v>3 דוח רווח והפסד</v>
          </cell>
          <cell r="E106" t="str">
            <v>חלק החברה ברווחי חברות בנות</v>
          </cell>
          <cell r="F106">
            <v>2200</v>
          </cell>
          <cell r="G106" t="str">
            <v>plc</v>
          </cell>
        </row>
        <row r="107">
          <cell r="A107" t="str">
            <v>395</v>
          </cell>
          <cell r="B107" t="str">
            <v xml:space="preserve"> יתרת רווח לתחילת שנה</v>
          </cell>
          <cell r="C107" t="str">
            <v xml:space="preserve"> יתרת רווח לתחילת שנה</v>
          </cell>
          <cell r="D107" t="str">
            <v>4 שינויים בהון העצמי</v>
          </cell>
          <cell r="E107" t="str">
            <v>שינויים בהון העצמי</v>
          </cell>
          <cell r="F107">
            <v>2400</v>
          </cell>
          <cell r="G107" t="str">
            <v>plc</v>
          </cell>
        </row>
        <row r="108">
          <cell r="A108" t="str">
            <v>397</v>
          </cell>
          <cell r="B108" t="str">
            <v>דיבידנד</v>
          </cell>
          <cell r="C108" t="str">
            <v>דיבידנד</v>
          </cell>
          <cell r="D108" t="str">
            <v>4 שינויים בהון העצמי</v>
          </cell>
          <cell r="E108" t="str">
            <v>שינויים בהון העצמי</v>
          </cell>
          <cell r="F108">
            <v>2400</v>
          </cell>
          <cell r="G108" t="str">
            <v>plc</v>
          </cell>
        </row>
        <row r="109">
          <cell r="A109" t="str">
            <v>405</v>
          </cell>
          <cell r="B109" t="str">
            <v>חומרים</v>
          </cell>
          <cell r="C109" t="str">
            <v>חומרים</v>
          </cell>
          <cell r="D109" t="str">
            <v>3 דוח רווח והפסד</v>
          </cell>
          <cell r="E109" t="str">
            <v>רווח לפני מס</v>
          </cell>
          <cell r="F109">
            <v>1700</v>
          </cell>
          <cell r="G109" t="str">
            <v>plc</v>
          </cell>
        </row>
        <row r="110">
          <cell r="A110" t="str">
            <v>407</v>
          </cell>
          <cell r="B110" t="str">
            <v>מלאי לתחילת שנה</v>
          </cell>
          <cell r="C110" t="str">
            <v>מלאי לתחילת שנה</v>
          </cell>
          <cell r="D110" t="str">
            <v>3 דוח רווח והפסד</v>
          </cell>
          <cell r="E110" t="str">
            <v>רווח לפני מס</v>
          </cell>
          <cell r="F110">
            <v>1700</v>
          </cell>
          <cell r="G110" t="str">
            <v>plc</v>
          </cell>
        </row>
        <row r="111">
          <cell r="A111" t="str">
            <v>409</v>
          </cell>
          <cell r="B111" t="str">
            <v>קניות</v>
          </cell>
          <cell r="C111" t="str">
            <v>קניות</v>
          </cell>
          <cell r="D111" t="str">
            <v>3 דוח רווח והפסד</v>
          </cell>
          <cell r="E111" t="str">
            <v>רווח לפני מס</v>
          </cell>
          <cell r="F111">
            <v>1700</v>
          </cell>
          <cell r="G111" t="str">
            <v>plc</v>
          </cell>
        </row>
        <row r="112">
          <cell r="A112" t="str">
            <v>413</v>
          </cell>
          <cell r="B112" t="str">
            <v>מלאי לסוף שנה</v>
          </cell>
          <cell r="C112" t="str">
            <v>מלאי לסוף שנה</v>
          </cell>
          <cell r="D112" t="str">
            <v>3 דוח רווח והפסד</v>
          </cell>
          <cell r="E112" t="str">
            <v>רווח לפני מס</v>
          </cell>
          <cell r="F112">
            <v>1700</v>
          </cell>
          <cell r="G112" t="str">
            <v>plc</v>
          </cell>
        </row>
        <row r="113">
          <cell r="A113" t="str">
            <v>427</v>
          </cell>
          <cell r="B113" t="str">
            <v>משכורות</v>
          </cell>
          <cell r="C113" t="str">
            <v>משכורות</v>
          </cell>
          <cell r="D113" t="str">
            <v>3 דוח רווח והפסד</v>
          </cell>
          <cell r="E113" t="str">
            <v>רווח לפני מס</v>
          </cell>
          <cell r="F113">
            <v>1700</v>
          </cell>
          <cell r="G113" t="str">
            <v>plc</v>
          </cell>
        </row>
        <row r="114">
          <cell r="A114" t="str">
            <v>427</v>
          </cell>
          <cell r="B114" t="str">
            <v>הוצאות סוציאליות</v>
          </cell>
          <cell r="C114" t="str">
            <v>הוצאות סוציאליות</v>
          </cell>
          <cell r="D114" t="str">
            <v>3 דוח רווח והפסד</v>
          </cell>
          <cell r="E114" t="str">
            <v>רווח לפני מס</v>
          </cell>
          <cell r="F114">
            <v>1700</v>
          </cell>
          <cell r="G114" t="str">
            <v>plc</v>
          </cell>
        </row>
        <row r="115">
          <cell r="A115" t="str">
            <v>427</v>
          </cell>
          <cell r="B115" t="str">
            <v>מס מעסיקים</v>
          </cell>
          <cell r="C115" t="str">
            <v>מס מעסיקים</v>
          </cell>
          <cell r="D115" t="str">
            <v>3 דוח רווח והפסד</v>
          </cell>
          <cell r="E115" t="str">
            <v>רווח לפני מס</v>
          </cell>
          <cell r="F115">
            <v>1700</v>
          </cell>
          <cell r="G115" t="str">
            <v>plc</v>
          </cell>
        </row>
        <row r="116">
          <cell r="A116" t="str">
            <v>427</v>
          </cell>
          <cell r="B116" t="str">
            <v>פיצויי פרישה</v>
          </cell>
          <cell r="C116" t="str">
            <v>פיצויי פרישה</v>
          </cell>
          <cell r="D116" t="str">
            <v>3 דוח רווח והפסד</v>
          </cell>
          <cell r="E116" t="str">
            <v>רווח לפני מס</v>
          </cell>
          <cell r="F116">
            <v>1700</v>
          </cell>
          <cell r="G116" t="str">
            <v>plc</v>
          </cell>
        </row>
        <row r="117">
          <cell r="A117" t="str">
            <v>419</v>
          </cell>
          <cell r="B117" t="str">
            <v>קבלני משנה</v>
          </cell>
          <cell r="C117" t="str">
            <v>קבלני משנה</v>
          </cell>
          <cell r="D117" t="str">
            <v>3 דוח רווח והפסד</v>
          </cell>
          <cell r="E117" t="str">
            <v>רווח לפני מס</v>
          </cell>
          <cell r="F117">
            <v>1700</v>
          </cell>
          <cell r="G117" t="str">
            <v>plc</v>
          </cell>
        </row>
        <row r="118">
          <cell r="A118" t="str">
            <v>425</v>
          </cell>
          <cell r="B118" t="str">
            <v>עבודה</v>
          </cell>
          <cell r="C118" t="str">
            <v>עבודה</v>
          </cell>
          <cell r="D118" t="str">
            <v>3 דוח רווח והפסד</v>
          </cell>
          <cell r="E118" t="str">
            <v>רווח לפני מס</v>
          </cell>
          <cell r="F118">
            <v>1700</v>
          </cell>
          <cell r="G118" t="str">
            <v>plc</v>
          </cell>
        </row>
        <row r="119">
          <cell r="A119" t="str">
            <v>440</v>
          </cell>
          <cell r="B119" t="str">
            <v>הוצאות אחרות</v>
          </cell>
          <cell r="C119" t="str">
            <v>הוצאות אחרות</v>
          </cell>
          <cell r="D119" t="str">
            <v>3 דוח רווח והפסד</v>
          </cell>
          <cell r="E119" t="str">
            <v>רווח לפני מס</v>
          </cell>
          <cell r="F119">
            <v>1700</v>
          </cell>
          <cell r="G119" t="str">
            <v>plc</v>
          </cell>
        </row>
        <row r="120">
          <cell r="A120" t="str">
            <v>440</v>
          </cell>
          <cell r="B120" t="str">
            <v>אש"ל,ארוחות,לינה-עובדים</v>
          </cell>
          <cell r="C120" t="str">
            <v>אש"ל,ארוחות,לינה-עובדים</v>
          </cell>
          <cell r="D120" t="str">
            <v>3 דוח רווח והפסד</v>
          </cell>
          <cell r="E120" t="str">
            <v>רווח לפני מס</v>
          </cell>
          <cell r="F120">
            <v>1700</v>
          </cell>
          <cell r="G120" t="str">
            <v>plc</v>
          </cell>
        </row>
        <row r="121">
          <cell r="A121" t="str">
            <v>440</v>
          </cell>
          <cell r="B121" t="str">
            <v>אחזקת ציוד ומבנה</v>
          </cell>
          <cell r="C121" t="str">
            <v>אחזקת ציוד ומבנה</v>
          </cell>
          <cell r="D121" t="str">
            <v>3 דוח רווח והפסד</v>
          </cell>
          <cell r="E121" t="str">
            <v>רווח לפני מס</v>
          </cell>
          <cell r="F121">
            <v>1700</v>
          </cell>
          <cell r="G121" t="str">
            <v>plc</v>
          </cell>
        </row>
        <row r="122">
          <cell r="A122" t="str">
            <v>440</v>
          </cell>
          <cell r="B122" t="str">
            <v>שכירות ציוד</v>
          </cell>
          <cell r="C122" t="str">
            <v>שכירות ציוד</v>
          </cell>
          <cell r="D122" t="str">
            <v>3 דוח רווח והפסד</v>
          </cell>
          <cell r="E122" t="str">
            <v>רווח לפני מס</v>
          </cell>
          <cell r="F122">
            <v>1700</v>
          </cell>
          <cell r="G122" t="str">
            <v>plc</v>
          </cell>
        </row>
        <row r="123">
          <cell r="A123" t="str">
            <v>440</v>
          </cell>
          <cell r="B123" t="str">
            <v>שכר דירה</v>
          </cell>
          <cell r="C123" t="str">
            <v>שכר דירה</v>
          </cell>
          <cell r="D123" t="str">
            <v>3 דוח רווח והפסד</v>
          </cell>
          <cell r="E123" t="str">
            <v>רווח לפני מס</v>
          </cell>
          <cell r="F123">
            <v>1700</v>
          </cell>
          <cell r="G123" t="str">
            <v>plc</v>
          </cell>
        </row>
        <row r="124">
          <cell r="A124" t="str">
            <v>440</v>
          </cell>
          <cell r="B124" t="str">
            <v>השתלמויות וימי עיון</v>
          </cell>
          <cell r="C124" t="str">
            <v>השתלמויות וימי עיון</v>
          </cell>
          <cell r="D124" t="str">
            <v>3 דוח רווח והפסד</v>
          </cell>
          <cell r="E124" t="str">
            <v>רווח לפני מס</v>
          </cell>
          <cell r="F124">
            <v>1700</v>
          </cell>
          <cell r="G124" t="str">
            <v>plc</v>
          </cell>
        </row>
        <row r="125">
          <cell r="A125" t="str">
            <v>440</v>
          </cell>
          <cell r="B125" t="str">
            <v>מיסים ואגרות</v>
          </cell>
          <cell r="C125" t="str">
            <v>מיסים ואגרות</v>
          </cell>
          <cell r="D125" t="str">
            <v>3 דוח רווח והפסד</v>
          </cell>
          <cell r="E125" t="str">
            <v>רווח לפני מס</v>
          </cell>
          <cell r="F125">
            <v>1700</v>
          </cell>
          <cell r="G125" t="str">
            <v>plc</v>
          </cell>
        </row>
        <row r="126">
          <cell r="A126" t="str">
            <v>440</v>
          </cell>
          <cell r="B126" t="str">
            <v>'צילומים,גרפיקה,הוצל"א וכו</v>
          </cell>
          <cell r="C126" t="str">
            <v>'צילומים,גרפיקה,הוצל"א וכו</v>
          </cell>
          <cell r="D126" t="str">
            <v>3 דוח רווח והפסד</v>
          </cell>
          <cell r="E126" t="str">
            <v>רווח לפני מס</v>
          </cell>
          <cell r="F126">
            <v>1700</v>
          </cell>
          <cell r="G126" t="str">
            <v>plc</v>
          </cell>
        </row>
        <row r="127">
          <cell r="A127" t="str">
            <v>440</v>
          </cell>
          <cell r="B127" t="str">
            <v>משלוחים והובלות</v>
          </cell>
          <cell r="C127" t="str">
            <v>משלוחים והובלות</v>
          </cell>
          <cell r="D127" t="str">
            <v>3 דוח רווח והפסד</v>
          </cell>
          <cell r="E127" t="str">
            <v>רווח לפני מס</v>
          </cell>
          <cell r="F127">
            <v>1700</v>
          </cell>
          <cell r="G127" t="str">
            <v>plc</v>
          </cell>
        </row>
        <row r="128">
          <cell r="A128" t="str">
            <v>440</v>
          </cell>
          <cell r="B128" t="str">
            <v>סרטים לערכות הדרכה</v>
          </cell>
          <cell r="C128" t="str">
            <v>סרטים לערכות הדרכה</v>
          </cell>
          <cell r="D128" t="str">
            <v>3 דוח רווח והפסד</v>
          </cell>
          <cell r="E128" t="str">
            <v>רווח לפני מס</v>
          </cell>
          <cell r="F128">
            <v>1700</v>
          </cell>
          <cell r="G128" t="str">
            <v>plc</v>
          </cell>
        </row>
        <row r="129">
          <cell r="A129" t="str">
            <v>440</v>
          </cell>
          <cell r="B129" t="str">
            <v>ספרות טכנית</v>
          </cell>
          <cell r="C129" t="str">
            <v>ספרות טכנית</v>
          </cell>
          <cell r="D129" t="str">
            <v>3 דוח רווח והפסד</v>
          </cell>
          <cell r="E129" t="str">
            <v>רווח לפני מס</v>
          </cell>
          <cell r="F129">
            <v>1700</v>
          </cell>
          <cell r="G129" t="str">
            <v>plc</v>
          </cell>
        </row>
        <row r="130">
          <cell r="A130" t="str">
            <v>440</v>
          </cell>
          <cell r="B130" t="str">
            <v>ביטוחים</v>
          </cell>
          <cell r="C130" t="str">
            <v>ביטוחים</v>
          </cell>
          <cell r="D130" t="str">
            <v>3 דוח רווח והפסד</v>
          </cell>
          <cell r="E130" t="str">
            <v>רווח לפני מס</v>
          </cell>
          <cell r="F130">
            <v>1700</v>
          </cell>
          <cell r="G130" t="str">
            <v>plc</v>
          </cell>
        </row>
        <row r="131">
          <cell r="A131" t="str">
            <v>440</v>
          </cell>
          <cell r="B131" t="str">
            <v>חשמל ומים</v>
          </cell>
          <cell r="C131" t="str">
            <v>חשמל ומים</v>
          </cell>
          <cell r="D131" t="str">
            <v>3 דוח רווח והפסד</v>
          </cell>
          <cell r="E131" t="str">
            <v>רווח לפני מס</v>
          </cell>
          <cell r="F131">
            <v>1700</v>
          </cell>
          <cell r="G131" t="str">
            <v>plc</v>
          </cell>
        </row>
        <row r="132">
          <cell r="A132" t="str">
            <v>440</v>
          </cell>
          <cell r="B132" t="str">
            <v>הובלות והסעת עובדים</v>
          </cell>
          <cell r="C132" t="str">
            <v>הובלות והסעת עובדים</v>
          </cell>
          <cell r="D132" t="str">
            <v>3 דוח רווח והפסד</v>
          </cell>
          <cell r="E132" t="str">
            <v>רווח לפני מס</v>
          </cell>
          <cell r="F132">
            <v>1700</v>
          </cell>
          <cell r="G132" t="str">
            <v>plc</v>
          </cell>
        </row>
        <row r="133">
          <cell r="A133" t="str">
            <v>440</v>
          </cell>
          <cell r="B133" t="str">
            <v>אחרות</v>
          </cell>
          <cell r="C133" t="str">
            <v>אחרות</v>
          </cell>
          <cell r="D133" t="str">
            <v>3 דוח רווח והפסד</v>
          </cell>
          <cell r="E133" t="str">
            <v>רווח לפני מס</v>
          </cell>
          <cell r="F133">
            <v>1700</v>
          </cell>
          <cell r="G133" t="str">
            <v>plc</v>
          </cell>
        </row>
        <row r="134">
          <cell r="A134" t="str">
            <v>440</v>
          </cell>
          <cell r="B134" t="str">
            <v>אחזקת רכב</v>
          </cell>
          <cell r="C134" t="str">
            <v>אחזקת רכב</v>
          </cell>
          <cell r="D134" t="str">
            <v>3 דוח רווח והפסד</v>
          </cell>
          <cell r="E134" t="str">
            <v>רווח לפני מס</v>
          </cell>
          <cell r="F134">
            <v>1700</v>
          </cell>
          <cell r="G134" t="str">
            <v>plc</v>
          </cell>
        </row>
        <row r="135">
          <cell r="A135" t="str">
            <v>459</v>
          </cell>
          <cell r="B135" t="str">
            <v>החזר הוצאות</v>
          </cell>
          <cell r="C135" t="str">
            <v>החזר הוצאות</v>
          </cell>
          <cell r="D135" t="str">
            <v>3 דוח רווח והפסד</v>
          </cell>
          <cell r="E135" t="str">
            <v>רווח לפני מס</v>
          </cell>
          <cell r="F135">
            <v>1700</v>
          </cell>
          <cell r="G135" t="str">
            <v>plc</v>
          </cell>
        </row>
        <row r="136">
          <cell r="A136" t="str">
            <v>470</v>
          </cell>
          <cell r="B136" t="str">
            <v>פחת עלות המכר</v>
          </cell>
          <cell r="C136" t="str">
            <v>פחת עלות המכר</v>
          </cell>
          <cell r="D136" t="str">
            <v>3 דוח רווח והפסד</v>
          </cell>
          <cell r="E136" t="str">
            <v>רווח לפני מס</v>
          </cell>
          <cell r="F136">
            <v>1700</v>
          </cell>
          <cell r="G136" t="str">
            <v>plc</v>
          </cell>
        </row>
        <row r="137">
          <cell r="A137" t="str">
            <v>470</v>
          </cell>
          <cell r="B137" t="str">
            <v>פחת כלי רכב</v>
          </cell>
          <cell r="C137" t="str">
            <v>פחת כלי רכב</v>
          </cell>
          <cell r="D137" t="str">
            <v>3 דוח רווח והפסד</v>
          </cell>
          <cell r="E137" t="str">
            <v>רווח לפני מס</v>
          </cell>
          <cell r="F137">
            <v>1700</v>
          </cell>
          <cell r="G137" t="str">
            <v>plc</v>
          </cell>
        </row>
        <row r="138">
          <cell r="A138" t="str">
            <v>470</v>
          </cell>
          <cell r="B138" t="str">
            <v>פחת מכשירים וציוד</v>
          </cell>
          <cell r="C138" t="str">
            <v>פחת מכשירים וציוד</v>
          </cell>
          <cell r="D138" t="str">
            <v>3 דוח רווח והפסד</v>
          </cell>
          <cell r="E138" t="str">
            <v>רווח לפני מס</v>
          </cell>
          <cell r="F138">
            <v>1700</v>
          </cell>
          <cell r="G138" t="str">
            <v>plc</v>
          </cell>
        </row>
        <row r="139">
          <cell r="A139" t="str">
            <v>470</v>
          </cell>
          <cell r="B139" t="str">
            <v>פחת מבנה</v>
          </cell>
          <cell r="C139" t="str">
            <v>פחת מבנה</v>
          </cell>
          <cell r="D139" t="str">
            <v>3 דוח רווח והפסד</v>
          </cell>
          <cell r="E139" t="str">
            <v>רווח לפני מס</v>
          </cell>
          <cell r="F139">
            <v>1700</v>
          </cell>
          <cell r="G139" t="str">
            <v>plc</v>
          </cell>
        </row>
        <row r="140">
          <cell r="A140" t="str">
            <v>480</v>
          </cell>
          <cell r="B140" t="str">
            <v>סך הכל עלויות</v>
          </cell>
          <cell r="C140" t="str">
            <v>סך הכל עלויות</v>
          </cell>
          <cell r="D140" t="str">
            <v>3 דוח רווח והפסד</v>
          </cell>
          <cell r="E140" t="str">
            <v>רווח לפני מס</v>
          </cell>
          <cell r="F140">
            <v>1700</v>
          </cell>
          <cell r="G140" t="str">
            <v>plc</v>
          </cell>
        </row>
        <row r="141">
          <cell r="A141" t="str">
            <v>485</v>
          </cell>
          <cell r="B141" t="str">
            <v>נוסף)פחות(-ירדה)עליה( בעבודות בבצוע</v>
          </cell>
          <cell r="C141" t="str">
            <v>נוסף)פחות(-ירדה)עליה( בעבודות בבצוע</v>
          </cell>
          <cell r="D141" t="str">
            <v>3 דוח רווח והפסד</v>
          </cell>
          <cell r="E141" t="str">
            <v>רווח לפני מס</v>
          </cell>
          <cell r="F141">
            <v>1700</v>
          </cell>
          <cell r="G141" t="str">
            <v>plc</v>
          </cell>
        </row>
        <row r="142">
          <cell r="A142" t="str">
            <v>500</v>
          </cell>
          <cell r="B142" t="str">
            <v>הוצאות הנהלה וכלליות</v>
          </cell>
          <cell r="C142" t="str">
            <v>הוצאות הנהלה וכלליות</v>
          </cell>
          <cell r="D142" t="str">
            <v>3 דוח רווח והפסד</v>
          </cell>
          <cell r="E142" t="str">
            <v>רווח לפני מס</v>
          </cell>
          <cell r="F142">
            <v>1800</v>
          </cell>
          <cell r="G142" t="str">
            <v>plc</v>
          </cell>
        </row>
        <row r="143">
          <cell r="A143" t="str">
            <v>503</v>
          </cell>
          <cell r="B143" t="str">
            <v>(______משכורות )כולל שכר מנהלים בסך</v>
          </cell>
          <cell r="C143" t="str">
            <v>(______משכורות )כולל שכר מנהלים בסך</v>
          </cell>
          <cell r="D143" t="str">
            <v>3 דוח רווח והפסד</v>
          </cell>
          <cell r="E143" t="str">
            <v>רווח לפני מס</v>
          </cell>
          <cell r="F143">
            <v>1800</v>
          </cell>
          <cell r="G143" t="str">
            <v>plc</v>
          </cell>
        </row>
        <row r="144">
          <cell r="A144" t="str">
            <v>503</v>
          </cell>
          <cell r="B144" t="str">
            <v>הוצאות סוציאליות</v>
          </cell>
          <cell r="C144" t="str">
            <v>הוצאות סוציאליות</v>
          </cell>
          <cell r="D144" t="str">
            <v>3 דוח רווח והפסד</v>
          </cell>
          <cell r="E144" t="str">
            <v>רווח לפני מס</v>
          </cell>
          <cell r="F144">
            <v>1800</v>
          </cell>
          <cell r="G144" t="str">
            <v>plc</v>
          </cell>
        </row>
        <row r="145">
          <cell r="A145" t="str">
            <v>503</v>
          </cell>
          <cell r="B145" t="str">
            <v>מס מעסיקים</v>
          </cell>
          <cell r="C145" t="str">
            <v>מס מעסיקים</v>
          </cell>
          <cell r="D145" t="str">
            <v>3 דוח רווח והפסד</v>
          </cell>
          <cell r="E145" t="str">
            <v>רווח לפני מס</v>
          </cell>
          <cell r="F145">
            <v>1800</v>
          </cell>
          <cell r="G145" t="str">
            <v>plc</v>
          </cell>
        </row>
        <row r="146">
          <cell r="A146" t="str">
            <v>503</v>
          </cell>
          <cell r="B146" t="str">
            <v>פיצויי פרישה</v>
          </cell>
          <cell r="C146" t="str">
            <v>פיצויי פרישה</v>
          </cell>
          <cell r="D146" t="str">
            <v>3 דוח רווח והפסד</v>
          </cell>
          <cell r="E146" t="str">
            <v>רווח לפני מס</v>
          </cell>
          <cell r="F146">
            <v>1800</v>
          </cell>
          <cell r="G146" t="str">
            <v>plc</v>
          </cell>
        </row>
        <row r="147">
          <cell r="A147" t="str">
            <v>515</v>
          </cell>
          <cell r="B147" t="str">
            <v>דמי ניהול</v>
          </cell>
          <cell r="C147" t="str">
            <v>דמי ניהול</v>
          </cell>
          <cell r="D147" t="str">
            <v>3 דוח רווח והפסד</v>
          </cell>
          <cell r="E147" t="str">
            <v>רווח לפני מס</v>
          </cell>
          <cell r="F147">
            <v>1800</v>
          </cell>
          <cell r="G147" t="str">
            <v>plc</v>
          </cell>
        </row>
        <row r="148">
          <cell r="A148" t="str">
            <v>530</v>
          </cell>
          <cell r="B148" t="str">
            <v>ביטוח</v>
          </cell>
          <cell r="C148" t="str">
            <v>ביטוח</v>
          </cell>
          <cell r="D148" t="str">
            <v>3 דוח רווח והפסד</v>
          </cell>
          <cell r="E148" t="str">
            <v>רווח לפני מס</v>
          </cell>
          <cell r="F148">
            <v>1800</v>
          </cell>
          <cell r="G148" t="str">
            <v>plc</v>
          </cell>
        </row>
        <row r="149">
          <cell r="A149" t="str">
            <v>530</v>
          </cell>
          <cell r="B149" t="str">
            <v>משרדיות והדפסה</v>
          </cell>
          <cell r="C149" t="str">
            <v>משרדיות והדפסה</v>
          </cell>
          <cell r="D149" t="str">
            <v>3 דוח רווח והפסד</v>
          </cell>
          <cell r="E149" t="str">
            <v>רווח לפני מס</v>
          </cell>
          <cell r="F149">
            <v>1800</v>
          </cell>
          <cell r="G149" t="str">
            <v>plc</v>
          </cell>
        </row>
        <row r="150">
          <cell r="A150" t="str">
            <v>530</v>
          </cell>
          <cell r="B150" t="str">
            <v>אחזקת משרד</v>
          </cell>
          <cell r="C150" t="str">
            <v>אחזקת משרד</v>
          </cell>
          <cell r="D150" t="str">
            <v>3 דוח רווח והפסד</v>
          </cell>
          <cell r="E150" t="str">
            <v>רווח לפני מס</v>
          </cell>
          <cell r="F150">
            <v>1800</v>
          </cell>
          <cell r="G150" t="str">
            <v>plc</v>
          </cell>
        </row>
        <row r="151">
          <cell r="A151" t="str">
            <v>530</v>
          </cell>
          <cell r="B151" t="str">
            <v>אחזקת ציוד</v>
          </cell>
          <cell r="C151" t="str">
            <v>אחזקת ציוד</v>
          </cell>
          <cell r="D151" t="str">
            <v>3 דוח רווח והפסד</v>
          </cell>
          <cell r="E151" t="str">
            <v>רווח לפני מס</v>
          </cell>
          <cell r="F151">
            <v>1800</v>
          </cell>
          <cell r="G151" t="str">
            <v>plc</v>
          </cell>
        </row>
        <row r="152">
          <cell r="A152" t="str">
            <v>530</v>
          </cell>
          <cell r="B152" t="str">
            <v>דואר טלפון וטלקס</v>
          </cell>
          <cell r="C152" t="str">
            <v>דואר טלפון וטלקס</v>
          </cell>
          <cell r="D152" t="str">
            <v>3 דוח רווח והפסד</v>
          </cell>
          <cell r="E152" t="str">
            <v>רווח לפני מס</v>
          </cell>
          <cell r="F152">
            <v>1800</v>
          </cell>
          <cell r="G152" t="str">
            <v>plc</v>
          </cell>
        </row>
        <row r="153">
          <cell r="A153" t="str">
            <v>530</v>
          </cell>
          <cell r="B153" t="str">
            <v>חשמל</v>
          </cell>
          <cell r="C153" t="str">
            <v>חשמל</v>
          </cell>
          <cell r="D153" t="str">
            <v>3 דוח רווח והפסד</v>
          </cell>
          <cell r="E153" t="str">
            <v>רווח לפני מס</v>
          </cell>
          <cell r="F153">
            <v>1800</v>
          </cell>
          <cell r="G153" t="str">
            <v>plc</v>
          </cell>
        </row>
        <row r="154">
          <cell r="A154" t="str">
            <v>530</v>
          </cell>
          <cell r="B154" t="str">
            <v>מיסים ואגרות</v>
          </cell>
          <cell r="C154" t="str">
            <v>מיסים ואגרות</v>
          </cell>
          <cell r="D154" t="str">
            <v>3 דוח רווח והפסד</v>
          </cell>
          <cell r="E154" t="str">
            <v>רווח לפני מס</v>
          </cell>
          <cell r="F154">
            <v>1800</v>
          </cell>
          <cell r="G154" t="str">
            <v>plc</v>
          </cell>
        </row>
        <row r="155">
          <cell r="A155" t="str">
            <v>530</v>
          </cell>
          <cell r="B155" t="str">
            <v>דמי שכירות</v>
          </cell>
          <cell r="C155" t="str">
            <v>דמי שכירות</v>
          </cell>
          <cell r="D155" t="str">
            <v>3 דוח רווח והפסד</v>
          </cell>
          <cell r="E155" t="str">
            <v>רווח לפני מס</v>
          </cell>
          <cell r="F155">
            <v>1800</v>
          </cell>
          <cell r="G155" t="str">
            <v>plc</v>
          </cell>
        </row>
        <row r="156">
          <cell r="A156" t="str">
            <v>530</v>
          </cell>
          <cell r="B156" t="str">
            <v>שכירות ציוד</v>
          </cell>
          <cell r="C156" t="str">
            <v>שכירות ציוד</v>
          </cell>
          <cell r="D156" t="str">
            <v>3 דוח רווח והפסד</v>
          </cell>
          <cell r="E156" t="str">
            <v>רווח לפני מס</v>
          </cell>
          <cell r="F156">
            <v>1800</v>
          </cell>
          <cell r="G156" t="str">
            <v>plc</v>
          </cell>
        </row>
        <row r="157">
          <cell r="A157" t="str">
            <v>536</v>
          </cell>
          <cell r="B157" t="str">
            <v>הנהלת חשבונות ועיבוד נתונים</v>
          </cell>
          <cell r="C157" t="str">
            <v>הנהלת חשבונות ועיבוד נתונים</v>
          </cell>
          <cell r="D157" t="str">
            <v>3 דוח רווח והפסד</v>
          </cell>
          <cell r="E157" t="str">
            <v>רווח לפני מס</v>
          </cell>
          <cell r="F157">
            <v>1800</v>
          </cell>
          <cell r="G157" t="str">
            <v>plc</v>
          </cell>
        </row>
        <row r="158">
          <cell r="A158" t="str">
            <v>536</v>
          </cell>
          <cell r="B158" t="str">
            <v>בקורת משפטיות ויעוץ מקצועי</v>
          </cell>
          <cell r="C158" t="str">
            <v>בקורת משפטיות ויעוץ מקצועי</v>
          </cell>
          <cell r="D158" t="str">
            <v>3 דוח רווח והפסד</v>
          </cell>
          <cell r="E158" t="str">
            <v>רווח לפני מס</v>
          </cell>
          <cell r="F158">
            <v>1800</v>
          </cell>
          <cell r="G158" t="str">
            <v>plc</v>
          </cell>
        </row>
        <row r="159">
          <cell r="A159" t="str">
            <v>570</v>
          </cell>
          <cell r="B159" t="str">
            <v>פחת הנהלה וכלליות</v>
          </cell>
          <cell r="C159" t="str">
            <v>פחת הנהלה וכלליות</v>
          </cell>
          <cell r="D159" t="str">
            <v>3 דוח רווח והפסד</v>
          </cell>
          <cell r="E159" t="str">
            <v>רווח לפני מס</v>
          </cell>
          <cell r="F159">
            <v>1800</v>
          </cell>
          <cell r="G159" t="str">
            <v>plc</v>
          </cell>
        </row>
        <row r="160">
          <cell r="A160" t="str">
            <v>570</v>
          </cell>
          <cell r="B160" t="str">
            <v>פחת כלי רכב</v>
          </cell>
          <cell r="C160" t="str">
            <v>פחת כלי רכב</v>
          </cell>
          <cell r="D160" t="str">
            <v>3 דוח רווח והפסד</v>
          </cell>
          <cell r="E160" t="str">
            <v>רווח לפני מס</v>
          </cell>
          <cell r="F160">
            <v>1800</v>
          </cell>
          <cell r="G160" t="str">
            <v>plc</v>
          </cell>
        </row>
        <row r="161">
          <cell r="A161" t="str">
            <v>570</v>
          </cell>
          <cell r="B161" t="str">
            <v>פחת מכונות וציוד</v>
          </cell>
          <cell r="C161" t="str">
            <v>פחת מכונות וציוד</v>
          </cell>
          <cell r="D161" t="str">
            <v>3 דוח רווח והפסד</v>
          </cell>
          <cell r="E161" t="str">
            <v>רווח לפני מס</v>
          </cell>
          <cell r="F161">
            <v>1800</v>
          </cell>
          <cell r="G161" t="str">
            <v>plc</v>
          </cell>
        </row>
        <row r="162">
          <cell r="A162" t="str">
            <v>570</v>
          </cell>
          <cell r="B162" t="str">
            <v>פחת ריהוט וציוד משרדי</v>
          </cell>
          <cell r="C162" t="str">
            <v>פחת ריהוט וציוד משרדי</v>
          </cell>
          <cell r="D162" t="str">
            <v>3 דוח רווח והפסד</v>
          </cell>
          <cell r="E162" t="str">
            <v>רווח לפני מס</v>
          </cell>
          <cell r="F162">
            <v>1800</v>
          </cell>
          <cell r="G162" t="str">
            <v>plc</v>
          </cell>
        </row>
        <row r="163">
          <cell r="A163" t="str">
            <v>570</v>
          </cell>
          <cell r="B163" t="str">
            <v>פחת שיפורים במושכר</v>
          </cell>
          <cell r="C163" t="str">
            <v>פחת שיפורים במושכר</v>
          </cell>
          <cell r="D163" t="str">
            <v>3 דוח רווח והפסד</v>
          </cell>
          <cell r="E163" t="str">
            <v>רווח לפני מס</v>
          </cell>
          <cell r="F163">
            <v>1800</v>
          </cell>
          <cell r="G163" t="str">
            <v>plc</v>
          </cell>
        </row>
        <row r="164">
          <cell r="A164" t="str">
            <v>570</v>
          </cell>
          <cell r="B164" t="str">
            <v>הפחתת התקנת טלפון</v>
          </cell>
          <cell r="C164" t="str">
            <v>הפחתת התקנת טלפון</v>
          </cell>
          <cell r="D164" t="str">
            <v>3 דוח רווח והפסד</v>
          </cell>
          <cell r="E164" t="str">
            <v>רווח לפני מס</v>
          </cell>
          <cell r="F164">
            <v>1800</v>
          </cell>
          <cell r="G164" t="str">
            <v>plc</v>
          </cell>
        </row>
        <row r="165">
          <cell r="A165" t="str">
            <v>578</v>
          </cell>
          <cell r="B165" t="str">
            <v>שכיירות משרדים</v>
          </cell>
          <cell r="C165" t="str">
            <v>שכיירות משרדים</v>
          </cell>
          <cell r="D165" t="str">
            <v>3 דוח רווח והפסד</v>
          </cell>
          <cell r="E165" t="str">
            <v>רווח לפני מס</v>
          </cell>
          <cell r="F165">
            <v>1800</v>
          </cell>
          <cell r="G165" t="str">
            <v>plc</v>
          </cell>
        </row>
        <row r="166">
          <cell r="A166" t="str">
            <v>584</v>
          </cell>
          <cell r="B166" t="str">
            <v>השתתפות צדדים קשורים בהוצאות</v>
          </cell>
          <cell r="C166" t="str">
            <v>השתתפות צדדים קשורים בהוצאות</v>
          </cell>
          <cell r="D166" t="str">
            <v>3 דוח רווח והפסד</v>
          </cell>
          <cell r="E166" t="str">
            <v>רווח לפני מס</v>
          </cell>
          <cell r="F166">
            <v>1800</v>
          </cell>
          <cell r="G166" t="str">
            <v>plc</v>
          </cell>
        </row>
        <row r="167">
          <cell r="A167" t="str">
            <v>585</v>
          </cell>
          <cell r="B167" t="str">
            <v>הוצאות שונות</v>
          </cell>
          <cell r="C167" t="str">
            <v>הוצאות שונות</v>
          </cell>
          <cell r="D167" t="str">
            <v>3 דוח רווח והפסד</v>
          </cell>
          <cell r="E167" t="str">
            <v>רווח לפני מס</v>
          </cell>
          <cell r="F167">
            <v>1800</v>
          </cell>
          <cell r="G167" t="str">
            <v>plc</v>
          </cell>
        </row>
        <row r="168">
          <cell r="A168" t="str">
            <v>599</v>
          </cell>
          <cell r="B168" t="str">
            <v>סך הכל הוצאות הנהלה וכלליות</v>
          </cell>
          <cell r="C168" t="str">
            <v>סך הכל הוצאות הנהלה וכלליות</v>
          </cell>
          <cell r="D168" t="str">
            <v>3 דוח רווח והפסד</v>
          </cell>
          <cell r="E168" t="str">
            <v>רווח לפני מס</v>
          </cell>
          <cell r="F168">
            <v>1800</v>
          </cell>
          <cell r="G168" t="str">
            <v>plc</v>
          </cell>
        </row>
        <row r="169">
          <cell r="A169" t="str">
            <v>600</v>
          </cell>
          <cell r="B169" t="str">
            <v>רווח</v>
          </cell>
          <cell r="C169" t="str">
            <v>רווח</v>
          </cell>
          <cell r="D169" t="str">
            <v>תזרים מזומנים</v>
          </cell>
          <cell r="E169" t="str">
            <v>תזרים מזומנים</v>
          </cell>
        </row>
        <row r="170">
          <cell r="A170" t="str">
            <v>610.03</v>
          </cell>
          <cell r="B170" t="str">
            <v>פחת</v>
          </cell>
          <cell r="C170" t="str">
            <v>פחת</v>
          </cell>
          <cell r="D170" t="str">
            <v>תזרים מזומנים</v>
          </cell>
          <cell r="E170" t="str">
            <v>תזרים מזומנים</v>
          </cell>
        </row>
        <row r="171">
          <cell r="A171" t="str">
            <v>610.04</v>
          </cell>
          <cell r="B171" t="str">
            <v>הפסד (רווח) ממימוש רכוש קבוע</v>
          </cell>
          <cell r="C171" t="str">
            <v>הפסד (רווח) ממימוש רכוש קבוע</v>
          </cell>
          <cell r="D171" t="str">
            <v>תזרים מזומנים</v>
          </cell>
          <cell r="E171" t="str">
            <v>תזרים מזומנים</v>
          </cell>
        </row>
        <row r="172">
          <cell r="A172" t="str">
            <v>610.05</v>
          </cell>
          <cell r="B172" t="str">
            <v>שחיקת הלוואות לזמן ארוך</v>
          </cell>
          <cell r="C172" t="str">
            <v>שחיקת הלוואות לזמן ארוך</v>
          </cell>
          <cell r="D172" t="str">
            <v>תזרים מזומנים</v>
          </cell>
          <cell r="E172" t="str">
            <v>תזרים מזומנים</v>
          </cell>
        </row>
        <row r="173">
          <cell r="A173" t="str">
            <v>610.06</v>
          </cell>
          <cell r="B173" t="str">
            <v>שחיקת התחייבות בשל חכירה מימונית</v>
          </cell>
          <cell r="C173" t="str">
            <v>שחיקת התחייבות בשל חכירה מימונית</v>
          </cell>
          <cell r="D173" t="str">
            <v>תזרים מזומנים</v>
          </cell>
          <cell r="E173" t="str">
            <v>תזרים מזומנים</v>
          </cell>
        </row>
        <row r="174">
          <cell r="A174" t="str">
            <v>610.07</v>
          </cell>
          <cell r="B174" t="str">
            <v>מיסים נדחים</v>
          </cell>
          <cell r="C174" t="str">
            <v>מיסים נדחים</v>
          </cell>
          <cell r="D174" t="str">
            <v>תזרים מזומנים</v>
          </cell>
          <cell r="E174" t="str">
            <v>תזרים מזומנים</v>
          </cell>
        </row>
        <row r="175">
          <cell r="A175" t="str">
            <v>610.08</v>
          </cell>
          <cell r="B175" t="str">
            <v>שינוי בהתחייבות בשל סיום יחסי עובד - מעביד</v>
          </cell>
          <cell r="C175" t="str">
            <v>שינוי בהתחייבות בשל סיום יחסי עובד - מעביד</v>
          </cell>
          <cell r="D175" t="str">
            <v>תזרים מזומנים</v>
          </cell>
          <cell r="E175" t="str">
            <v>תזרים מזומנים</v>
          </cell>
        </row>
        <row r="176">
          <cell r="A176" t="str">
            <v>610.09</v>
          </cell>
          <cell r="B176" t="str">
            <v>חלק החברה ברווחי חברות מאוחדות באיחוד יחסי</v>
          </cell>
          <cell r="C176" t="str">
            <v>חלק החברה ברווחי חברות מאוחדות באיחוד יחסי</v>
          </cell>
          <cell r="D176" t="str">
            <v>תזרים מזומנים</v>
          </cell>
          <cell r="E176" t="str">
            <v>תזרים מזומנים</v>
          </cell>
        </row>
        <row r="177">
          <cell r="A177" t="str">
            <v>610.11</v>
          </cell>
          <cell r="B177" t="str">
            <v>שינוי בלקוחות</v>
          </cell>
          <cell r="C177" t="str">
            <v>שינוי בלקוחות</v>
          </cell>
          <cell r="D177" t="str">
            <v>תזרים מזומנים</v>
          </cell>
          <cell r="E177" t="str">
            <v>תזרים מזומנים</v>
          </cell>
        </row>
        <row r="178">
          <cell r="A178" t="str">
            <v>610.12</v>
          </cell>
          <cell r="B178" t="str">
            <v>שינוי בחייבים ויתרות חובה</v>
          </cell>
          <cell r="C178" t="str">
            <v>שינוי בחייבים ויתרות חובה</v>
          </cell>
          <cell r="D178" t="str">
            <v>תזרים מזומנים</v>
          </cell>
          <cell r="E178" t="str">
            <v>תזרים מזומנים</v>
          </cell>
        </row>
        <row r="179">
          <cell r="A179" t="str">
            <v>610.13</v>
          </cell>
          <cell r="B179" t="str">
            <v>שינוי בספקים ונותני שירות</v>
          </cell>
          <cell r="C179" t="str">
            <v>שינוי בספקים ונותני שירות</v>
          </cell>
          <cell r="D179" t="str">
            <v>תזרים מזומנים</v>
          </cell>
          <cell r="E179" t="str">
            <v>תזרים מזומנים</v>
          </cell>
        </row>
        <row r="180">
          <cell r="A180" t="str">
            <v>610.14</v>
          </cell>
          <cell r="B180" t="str">
            <v>שינוי בזכאים ויתרות זכות</v>
          </cell>
          <cell r="C180" t="str">
            <v>שינוי בזכאים ויתרות זכות</v>
          </cell>
          <cell r="D180" t="str">
            <v>תזרים מזומנים</v>
          </cell>
          <cell r="E180" t="str">
            <v>תזרים מזומנים</v>
          </cell>
        </row>
        <row r="181">
          <cell r="A181" t="str">
            <v>620</v>
          </cell>
          <cell r="B181" t="str">
            <v>תזרים מזומנים מפעילות השקעה</v>
          </cell>
          <cell r="C181" t="str">
            <v>תזרים מזומנים מפעילות השקעה</v>
          </cell>
          <cell r="D181" t="str">
            <v>תזרים מזומנים</v>
          </cell>
          <cell r="E181" t="str">
            <v>תזרים מזומנים</v>
          </cell>
        </row>
        <row r="182">
          <cell r="A182" t="str">
            <v>620.01</v>
          </cell>
          <cell r="B182" t="str">
            <v>השקעה בחברות מאוחדות באיחוד יחסי</v>
          </cell>
          <cell r="C182" t="str">
            <v>השקעה בחברות מאוחדות באיחוד יחסי</v>
          </cell>
          <cell r="D182" t="str">
            <v>תזרים מזומנים</v>
          </cell>
          <cell r="E182" t="str">
            <v>תזרים מזומנים</v>
          </cell>
        </row>
        <row r="183">
          <cell r="A183" t="str">
            <v>620.02</v>
          </cell>
          <cell r="B183" t="str">
            <v>השקעה בחברות אחרות</v>
          </cell>
          <cell r="C183" t="str">
            <v>השקעה בחברות אחרות</v>
          </cell>
          <cell r="D183" t="str">
            <v>תזרים מזומנים</v>
          </cell>
          <cell r="E183" t="str">
            <v>תזרים מזומנים</v>
          </cell>
        </row>
        <row r="184">
          <cell r="A184" t="str">
            <v>620.03</v>
          </cell>
          <cell r="B184" t="str">
            <v>רכישת רכוש קבוע</v>
          </cell>
          <cell r="C184" t="str">
            <v>רכישת רכוש קבוע</v>
          </cell>
          <cell r="D184" t="str">
            <v>תזרים מזומנים</v>
          </cell>
          <cell r="E184" t="str">
            <v>תזרים מזומנים</v>
          </cell>
        </row>
        <row r="185">
          <cell r="A185" t="str">
            <v>620.04</v>
          </cell>
          <cell r="B185" t="str">
            <v>תמורה ממימוש רכוש קבוע</v>
          </cell>
          <cell r="C185" t="str">
            <v>תמורה ממימוש רכוש קבוע</v>
          </cell>
          <cell r="D185" t="str">
            <v>תזרים מזומנים</v>
          </cell>
          <cell r="E185" t="str">
            <v>תזרים מזומנים</v>
          </cell>
        </row>
        <row r="186">
          <cell r="A186" t="str">
            <v>620.05</v>
          </cell>
          <cell r="B186" t="str">
            <v>שינוי בפקדונות לז"ק</v>
          </cell>
          <cell r="C186" t="str">
            <v>שינוי בפקדונות לז"ק</v>
          </cell>
          <cell r="D186" t="str">
            <v>תזרים מזומנים</v>
          </cell>
          <cell r="E186" t="str">
            <v>תזרים מזומנים</v>
          </cell>
        </row>
        <row r="187">
          <cell r="A187" t="str">
            <v>620.09</v>
          </cell>
          <cell r="B187" t="str">
            <v>תמורה ממימוש השקעות בחברות</v>
          </cell>
          <cell r="C187" t="str">
            <v>תמורה ממימוש השקעות בחברות</v>
          </cell>
          <cell r="D187" t="str">
            <v>תזרים מזומנים</v>
          </cell>
          <cell r="E187" t="str">
            <v>תזרים מזומנים</v>
          </cell>
        </row>
        <row r="188">
          <cell r="A188" t="str">
            <v>620.1</v>
          </cell>
          <cell r="B188" t="str">
            <v>דיבידנד שהתקבל</v>
          </cell>
          <cell r="C188" t="str">
            <v>דיבידנד שהתקבל</v>
          </cell>
          <cell r="D188" t="str">
            <v>תזרים מזומנים</v>
          </cell>
          <cell r="E188" t="str">
            <v>תזרים מזומנים</v>
          </cell>
        </row>
        <row r="189">
          <cell r="A189" t="str">
            <v>630</v>
          </cell>
          <cell r="B189" t="str">
            <v>תזרים מזומנים מפעילות מימון</v>
          </cell>
          <cell r="C189" t="str">
            <v>תזרים מזומנים מפעילות מימון</v>
          </cell>
          <cell r="D189" t="str">
            <v>תזרים מזומנים</v>
          </cell>
          <cell r="E189" t="str">
            <v>תזרים מזומנים</v>
          </cell>
        </row>
        <row r="190">
          <cell r="A190" t="str">
            <v>630.01</v>
          </cell>
          <cell r="B190" t="str">
            <v>קבלת התחייבות בשל חכירה מימונית</v>
          </cell>
          <cell r="C190" t="str">
            <v>קבלת התחייבות בשל חכירה מימונית</v>
          </cell>
          <cell r="D190" t="str">
            <v>תזרים מזומנים</v>
          </cell>
          <cell r="E190" t="str">
            <v>תזרים מזומנים</v>
          </cell>
        </row>
        <row r="191">
          <cell r="A191" t="str">
            <v>630.02</v>
          </cell>
          <cell r="B191" t="str">
            <v>הוצאות הנפקה</v>
          </cell>
          <cell r="C191" t="str">
            <v>הוצאות הנפקה</v>
          </cell>
          <cell r="D191" t="str">
            <v>תזרים מזומנים</v>
          </cell>
          <cell r="E191" t="str">
            <v>תזרים מזומנים</v>
          </cell>
        </row>
        <row r="192">
          <cell r="A192" t="str">
            <v>630.03</v>
          </cell>
          <cell r="B192" t="str">
            <v>פרעון התחייבות בשל חכירה מימונית</v>
          </cell>
          <cell r="C192" t="str">
            <v>פרעון התחייבות בשל חכירה מימונית</v>
          </cell>
          <cell r="D192" t="str">
            <v>תזרים מזומנים</v>
          </cell>
          <cell r="E192" t="str">
            <v>תזרים מזומנים</v>
          </cell>
        </row>
        <row r="193">
          <cell r="A193" t="str">
            <v>630.04</v>
          </cell>
          <cell r="B193" t="str">
            <v>קבלה ( פרעון) אשראי מתאגידים בנקאיים</v>
          </cell>
          <cell r="C193" t="str">
            <v>קבלה ( פרעון) אשראי מתאגידים בנקאיים</v>
          </cell>
          <cell r="D193" t="str">
            <v>תזרים מזומנים</v>
          </cell>
          <cell r="E193" t="str">
            <v>תזרים מזומנים</v>
          </cell>
        </row>
        <row r="194">
          <cell r="A194" t="str">
            <v>630.05</v>
          </cell>
          <cell r="B194" t="str">
            <v>דיבידנד</v>
          </cell>
          <cell r="C194" t="str">
            <v>דיבידנד</v>
          </cell>
          <cell r="D194" t="str">
            <v>תזרים מזומנים</v>
          </cell>
          <cell r="E194" t="str">
            <v>תזרים מזומנים</v>
          </cell>
        </row>
        <row r="195">
          <cell r="A195" t="str">
            <v>640.01</v>
          </cell>
          <cell r="B195" t="str">
            <v>מזומנים לתחילת שנה</v>
          </cell>
          <cell r="D195" t="str">
            <v>תזרים מזומנים</v>
          </cell>
          <cell r="E195" t="str">
            <v>תזרים מזומנים</v>
          </cell>
        </row>
        <row r="196">
          <cell r="A196" t="str">
            <v>640.02</v>
          </cell>
          <cell r="B196" t="str">
            <v>מזומנים לסוף שנה</v>
          </cell>
          <cell r="D196" t="str">
            <v>תזרים מזומנים</v>
          </cell>
          <cell r="E196" t="str">
            <v>תזרים מזומנים</v>
          </cell>
        </row>
        <row r="197">
          <cell r="A197" t="str">
            <v>1000</v>
          </cell>
          <cell r="B197" t="str">
            <v>רכוש שוטף</v>
          </cell>
          <cell r="C197" t="str">
            <v>רכוש שוטף</v>
          </cell>
          <cell r="D197" t="str">
            <v>נומינלי</v>
          </cell>
          <cell r="E197" t="str">
            <v>נומינלי</v>
          </cell>
        </row>
        <row r="198">
          <cell r="A198" t="str">
            <v>1100</v>
          </cell>
          <cell r="B198" t="str">
            <v>השקעות</v>
          </cell>
          <cell r="C198" t="str">
            <v>השקעות</v>
          </cell>
          <cell r="D198" t="str">
            <v>נומינלי</v>
          </cell>
          <cell r="E198" t="str">
            <v>נומינלי</v>
          </cell>
        </row>
        <row r="199">
          <cell r="A199" t="str">
            <v>1200</v>
          </cell>
          <cell r="B199" t="str">
            <v>רכוש קבוע</v>
          </cell>
          <cell r="C199" t="str">
            <v>רכוש קבוע</v>
          </cell>
          <cell r="D199" t="str">
            <v>נומינלי</v>
          </cell>
          <cell r="E199" t="str">
            <v>נומינלי</v>
          </cell>
        </row>
        <row r="200">
          <cell r="A200" t="str">
            <v>1300</v>
          </cell>
          <cell r="B200" t="str">
            <v>רכוש אחר</v>
          </cell>
          <cell r="C200" t="str">
            <v>רכוש אחר</v>
          </cell>
          <cell r="D200" t="str">
            <v>נומינלי</v>
          </cell>
          <cell r="E200" t="str">
            <v>נומינלי</v>
          </cell>
        </row>
        <row r="201">
          <cell r="A201" t="str">
            <v>1400</v>
          </cell>
          <cell r="B201" t="str">
            <v>התחייבויות שוטפות</v>
          </cell>
          <cell r="C201" t="str">
            <v>התחייבויות שוטפות</v>
          </cell>
          <cell r="D201" t="str">
            <v>נומינלי</v>
          </cell>
          <cell r="E201" t="str">
            <v>נומינלי</v>
          </cell>
        </row>
        <row r="202">
          <cell r="A202" t="str">
            <v>1500</v>
          </cell>
          <cell r="B202" t="str">
            <v>התחייבויות לזמן ארוך</v>
          </cell>
          <cell r="C202" t="str">
            <v>התחייבויות לזמן ארוך</v>
          </cell>
          <cell r="D202" t="str">
            <v>נומינלי</v>
          </cell>
          <cell r="E202" t="str">
            <v>נומינלי</v>
          </cell>
        </row>
        <row r="203">
          <cell r="A203" t="str">
            <v>2400</v>
          </cell>
          <cell r="B203" t="str">
            <v>הון עצמי</v>
          </cell>
          <cell r="C203" t="str">
            <v>הון עצמי</v>
          </cell>
          <cell r="D203" t="str">
            <v>נומינלי</v>
          </cell>
          <cell r="E203" t="str">
            <v>נומינלי</v>
          </cell>
        </row>
        <row r="204">
          <cell r="A204" t="str">
            <v>1600</v>
          </cell>
          <cell r="B204" t="str">
            <v>הכנסות</v>
          </cell>
          <cell r="C204" t="str">
            <v>הכנסות</v>
          </cell>
          <cell r="D204" t="str">
            <v>נומינלי</v>
          </cell>
          <cell r="E204" t="str">
            <v>נומינלי</v>
          </cell>
        </row>
        <row r="205">
          <cell r="A205" t="str">
            <v>1700</v>
          </cell>
          <cell r="B205" t="str">
            <v>עלות העבודות</v>
          </cell>
          <cell r="C205" t="str">
            <v>עלות העבודות</v>
          </cell>
          <cell r="D205" t="str">
            <v>נומינלי</v>
          </cell>
          <cell r="E205" t="str">
            <v>נומינלי</v>
          </cell>
        </row>
        <row r="206">
          <cell r="A206" t="str">
            <v>1800</v>
          </cell>
          <cell r="B206" t="str">
            <v>הנהלה וכלליות</v>
          </cell>
          <cell r="C206" t="str">
            <v>הנהלה וכלליות</v>
          </cell>
          <cell r="D206" t="str">
            <v>נומינלי</v>
          </cell>
          <cell r="E206" t="str">
            <v>נומינלי</v>
          </cell>
        </row>
        <row r="207">
          <cell r="A207" t="str">
            <v>1900</v>
          </cell>
          <cell r="B207" t="str">
            <v>מימון</v>
          </cell>
          <cell r="C207" t="str">
            <v>מימון</v>
          </cell>
          <cell r="D207" t="str">
            <v>נומינלי</v>
          </cell>
          <cell r="E207" t="str">
            <v>נומינלי</v>
          </cell>
        </row>
        <row r="208">
          <cell r="A208" t="str">
            <v>2000</v>
          </cell>
          <cell r="B208" t="str">
            <v>רווח הפסד הון</v>
          </cell>
          <cell r="C208" t="str">
            <v>רווח הפסד הון</v>
          </cell>
          <cell r="D208" t="str">
            <v>נומינלי</v>
          </cell>
          <cell r="E208" t="str">
            <v>נומינלי</v>
          </cell>
        </row>
        <row r="209">
          <cell r="A209" t="str">
            <v>2100</v>
          </cell>
          <cell r="B209" t="str">
            <v>מיסים</v>
          </cell>
          <cell r="C209" t="str">
            <v>מיסים</v>
          </cell>
          <cell r="D209" t="str">
            <v>נומינלי</v>
          </cell>
          <cell r="E209" t="str">
            <v>נומינלי</v>
          </cell>
        </row>
        <row r="210">
          <cell r="A210" t="str">
            <v>2200</v>
          </cell>
          <cell r="B210" t="str">
            <v>רווחי אקוויטי</v>
          </cell>
          <cell r="C210" t="str">
            <v>רווחי אקוויטי</v>
          </cell>
          <cell r="D210" t="str">
            <v>נומינלי</v>
          </cell>
          <cell r="E210" t="str">
            <v>נומינלי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קבועים"/>
    </sheetNames>
    <sheetDataSet>
      <sheetData sheetId="0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V999"/>
    </sheetNames>
    <sheetDataSet>
      <sheetData sheetId="0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"/>
      <sheetName val="index"/>
      <sheetName val="comp"/>
      <sheetName val="tcomp"/>
      <sheetName val="ptable"/>
      <sheetName val="ihud "/>
      <sheetName val="tdoch"/>
      <sheetName val="ני&quot;ע לתזרים"/>
      <sheetName val="דוחות"/>
      <sheetName val="סבירויות"/>
      <sheetName val="דוח התאמה"/>
      <sheetName val="כותרת"/>
      <sheetName val="עסקאות עם בעלי ענין"/>
      <sheetName val="לקוחות עיקריים"/>
    </sheetNames>
    <sheetDataSet>
      <sheetData sheetId="0" refreshError="1">
        <row r="9">
          <cell r="F9">
            <v>1.0088609823367172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ex"/>
      <sheetName val="שקלי הדוחות"/>
      <sheetName val="שקלי 6.97"/>
      <sheetName val="מרמנת 96"/>
      <sheetName val="הכנה לאיחוד 96"/>
      <sheetName val="צדדים 3.96 6.96"/>
      <sheetName val="הסברי מס 1997"/>
      <sheetName val="הסברי מס 1996"/>
    </sheetNames>
    <sheetDataSet>
      <sheetData sheetId="0" refreshError="1">
        <row r="1">
          <cell r="H1" t="str">
            <v>סעיף</v>
          </cell>
        </row>
        <row r="2">
          <cell r="H2" t="str">
            <v>מזומנים</v>
          </cell>
        </row>
        <row r="3">
          <cell r="H3" t="str">
            <v>מזומנים</v>
          </cell>
        </row>
        <row r="4">
          <cell r="H4" t="str">
            <v>מזומנים</v>
          </cell>
        </row>
        <row r="5">
          <cell r="H5" t="str">
            <v>מזומנים</v>
          </cell>
        </row>
        <row r="6">
          <cell r="H6" t="str">
            <v xml:space="preserve">                   ניירות ערך סחירים</v>
          </cell>
        </row>
        <row r="7">
          <cell r="H7" t="str">
            <v xml:space="preserve">                   ניירות ערך סחירים</v>
          </cell>
        </row>
        <row r="8">
          <cell r="H8" t="str">
            <v xml:space="preserve">                   ניירות ערך סחירים</v>
          </cell>
        </row>
        <row r="9">
          <cell r="H9" t="str">
            <v xml:space="preserve">                   ניירות ערך סחירים</v>
          </cell>
        </row>
        <row r="10">
          <cell r="H10" t="str">
            <v xml:space="preserve">                              לקוחות</v>
          </cell>
        </row>
        <row r="11">
          <cell r="H11" t="str">
            <v xml:space="preserve">                              לקוחות</v>
          </cell>
        </row>
        <row r="12">
          <cell r="H12" t="str">
            <v xml:space="preserve">                              לקוחות</v>
          </cell>
        </row>
        <row r="13">
          <cell r="H13" t="str">
            <v>חייבים ויתרות חובה</v>
          </cell>
        </row>
        <row r="14">
          <cell r="H14" t="str">
            <v xml:space="preserve">                              לקוחות</v>
          </cell>
        </row>
        <row r="15">
          <cell r="H15" t="str">
            <v>חייבים ויתרות חובה</v>
          </cell>
        </row>
        <row r="16">
          <cell r="H16" t="str">
            <v>חייבים ויתרות חובה</v>
          </cell>
        </row>
        <row r="17">
          <cell r="H17" t="str">
            <v>חייבים ויתרות חובה</v>
          </cell>
        </row>
        <row r="18">
          <cell r="H18" t="str">
            <v>חייבים ויתרות חובה</v>
          </cell>
        </row>
        <row r="19">
          <cell r="H19" t="str">
            <v>חייבים ויתרות חובה</v>
          </cell>
        </row>
        <row r="20">
          <cell r="H20" t="str">
            <v>לקוחות</v>
          </cell>
        </row>
        <row r="21">
          <cell r="H21" t="str">
            <v>חייבים ויתרות חובה</v>
          </cell>
        </row>
        <row r="22">
          <cell r="H22" t="str">
            <v>חייבים ויתרות חובה</v>
          </cell>
        </row>
        <row r="23">
          <cell r="H23" t="str">
            <v xml:space="preserve">                                מלאי</v>
          </cell>
        </row>
        <row r="24">
          <cell r="H24" t="str">
            <v xml:space="preserve">                                מלאי</v>
          </cell>
        </row>
        <row r="25">
          <cell r="H25" t="str">
            <v xml:space="preserve">                                מלאי</v>
          </cell>
        </row>
        <row r="26">
          <cell r="H26" t="str">
            <v xml:space="preserve">                                מלאי</v>
          </cell>
        </row>
        <row r="27">
          <cell r="H27" t="str">
            <v xml:space="preserve">                                מלאי</v>
          </cell>
        </row>
        <row r="28">
          <cell r="H28" t="str">
            <v xml:space="preserve">                    מיסים נדחים לז"א</v>
          </cell>
        </row>
        <row r="29">
          <cell r="H29" t="str">
            <v>השקעה בחברות</v>
          </cell>
        </row>
        <row r="30">
          <cell r="H30" t="str">
            <v xml:space="preserve">                             הלוואות</v>
          </cell>
        </row>
        <row r="31">
          <cell r="H31" t="str">
            <v>עלות</v>
          </cell>
        </row>
        <row r="32">
          <cell r="H32" t="str">
            <v>עלות</v>
          </cell>
        </row>
        <row r="33">
          <cell r="H33" t="str">
            <v>עלות</v>
          </cell>
        </row>
        <row r="34">
          <cell r="H34" t="str">
            <v>עלות</v>
          </cell>
        </row>
        <row r="35">
          <cell r="H35" t="str">
            <v>עלות</v>
          </cell>
        </row>
        <row r="36">
          <cell r="H36" t="str">
            <v>עלות</v>
          </cell>
        </row>
        <row r="37">
          <cell r="H37" t="str">
            <v>עלות</v>
          </cell>
        </row>
        <row r="38">
          <cell r="H38" t="str">
            <v>פחת שנצבר</v>
          </cell>
        </row>
        <row r="39">
          <cell r="H39" t="str">
            <v>פחת שנצבר</v>
          </cell>
        </row>
        <row r="40">
          <cell r="H40" t="str">
            <v>פחת שנצבר</v>
          </cell>
        </row>
        <row r="41">
          <cell r="H41" t="str">
            <v>פחת שנצבר</v>
          </cell>
        </row>
        <row r="42">
          <cell r="H42" t="str">
            <v xml:space="preserve">               מיסים נדחים לזמן ארוך</v>
          </cell>
        </row>
        <row r="43">
          <cell r="H43" t="str">
            <v>אשראי מבנקים</v>
          </cell>
        </row>
        <row r="44">
          <cell r="H44" t="str">
            <v>אשראי מבנקים</v>
          </cell>
        </row>
        <row r="45">
          <cell r="H45" t="str">
            <v>אשראי מבנקים</v>
          </cell>
        </row>
        <row r="46">
          <cell r="H46" t="str">
            <v>ספקים</v>
          </cell>
        </row>
        <row r="47">
          <cell r="H47" t="str">
            <v>ספקים</v>
          </cell>
        </row>
        <row r="48">
          <cell r="H48" t="str">
            <v>זכאים בגין שכר</v>
          </cell>
        </row>
        <row r="49">
          <cell r="H49" t="str">
            <v>זכאים בגין שכר</v>
          </cell>
        </row>
        <row r="50">
          <cell r="H50" t="str">
            <v>זכאים בגין שכר</v>
          </cell>
        </row>
        <row r="51">
          <cell r="H51" t="str">
            <v>זכאים בגין שכר</v>
          </cell>
        </row>
        <row r="52">
          <cell r="H52" t="str">
            <v>בעלי עניין</v>
          </cell>
        </row>
        <row r="53">
          <cell r="H53" t="str">
            <v>ספקים</v>
          </cell>
        </row>
        <row r="54">
          <cell r="H54" t="str">
            <v>מקדמות מלקוחות</v>
          </cell>
        </row>
        <row r="55">
          <cell r="H55" t="str">
            <v xml:space="preserve">                        חברות קשורות</v>
          </cell>
        </row>
        <row r="56">
          <cell r="H56" t="str">
            <v>מיסים נדחים</v>
          </cell>
        </row>
        <row r="57">
          <cell r="H57" t="str">
            <v>זכאים שונים</v>
          </cell>
        </row>
        <row r="58">
          <cell r="H58" t="str">
            <v xml:space="preserve">                 התחיבויות לזמן ארוך</v>
          </cell>
        </row>
        <row r="59">
          <cell r="H59" t="str">
            <v xml:space="preserve">                 התחיבויות לזמן ארוך</v>
          </cell>
        </row>
        <row r="60">
          <cell r="H60" t="str">
            <v xml:space="preserve">                 התחיבויות לזמן ארוך</v>
          </cell>
        </row>
        <row r="61">
          <cell r="H61" t="str">
            <v xml:space="preserve">                 התחיבויות לזמן ארוך</v>
          </cell>
        </row>
        <row r="62">
          <cell r="H62" t="str">
            <v xml:space="preserve">                 התחיבויות לזמן ארוך</v>
          </cell>
        </row>
        <row r="63">
          <cell r="H63" t="str">
            <v xml:space="preserve">                 התחיבויות לזמן ארוך</v>
          </cell>
        </row>
        <row r="64">
          <cell r="H64" t="str">
            <v xml:space="preserve">                 התחיבויות לזמן ארוך</v>
          </cell>
        </row>
        <row r="65">
          <cell r="H65" t="str">
            <v>התחייבויות בשל סיום יחסי עובד-מעביד</v>
          </cell>
        </row>
        <row r="66">
          <cell r="H66" t="str">
            <v>התחייבויות בשל סיום יחסי עובד-מעביד</v>
          </cell>
        </row>
        <row r="67">
          <cell r="H67" t="str">
            <v>שינויים בהון העצמי</v>
          </cell>
        </row>
        <row r="68">
          <cell r="H68" t="str">
            <v>שינויים בהון העצמי</v>
          </cell>
        </row>
        <row r="69">
          <cell r="H69" t="str">
            <v>שינויים בהון העצמי</v>
          </cell>
        </row>
        <row r="70">
          <cell r="H70" t="str">
            <v>שינויים בהון העצמי</v>
          </cell>
        </row>
        <row r="71">
          <cell r="H71" t="str">
            <v>שינויים בהון העצמי</v>
          </cell>
        </row>
        <row r="72">
          <cell r="H72" t="str">
            <v>שינויים בהון העצמי</v>
          </cell>
        </row>
        <row r="73">
          <cell r="H73" t="str">
            <v>שינויים בהון העצמי</v>
          </cell>
        </row>
        <row r="74">
          <cell r="H74" t="str">
            <v>הכנסות</v>
          </cell>
        </row>
        <row r="75">
          <cell r="H75" t="str">
            <v>הכנסות</v>
          </cell>
        </row>
        <row r="76">
          <cell r="H76" t="str">
            <v>מימון</v>
          </cell>
        </row>
        <row r="77">
          <cell r="H77" t="str">
            <v>מימון</v>
          </cell>
        </row>
        <row r="78">
          <cell r="H78" t="str">
            <v>מימון</v>
          </cell>
        </row>
        <row r="79">
          <cell r="H79" t="str">
            <v>מימון</v>
          </cell>
        </row>
        <row r="80">
          <cell r="H80" t="str">
            <v>מימון</v>
          </cell>
        </row>
        <row r="81">
          <cell r="H81" t="str">
            <v>מימון</v>
          </cell>
        </row>
        <row r="82">
          <cell r="H82" t="str">
            <v>מימון</v>
          </cell>
        </row>
        <row r="83">
          <cell r="H83" t="str">
            <v>מימון</v>
          </cell>
        </row>
        <row r="84">
          <cell r="H84" t="str">
            <v>מימון</v>
          </cell>
        </row>
        <row r="85">
          <cell r="H85" t="str">
            <v>מימון</v>
          </cell>
        </row>
        <row r="86">
          <cell r="H86" t="str">
            <v>מימון</v>
          </cell>
        </row>
        <row r="87">
          <cell r="H87" t="str">
            <v>מימון</v>
          </cell>
        </row>
        <row r="88">
          <cell r="H88" t="str">
            <v>מימון</v>
          </cell>
        </row>
        <row r="89">
          <cell r="H89" t="str">
            <v>הכנסות אחרות</v>
          </cell>
        </row>
        <row r="90">
          <cell r="H90" t="str">
            <v>שוטפים</v>
          </cell>
        </row>
        <row r="91">
          <cell r="H91" t="str">
            <v>נדחים</v>
          </cell>
        </row>
        <row r="92">
          <cell r="H92" t="str">
            <v>שחיקת מקדמות</v>
          </cell>
        </row>
        <row r="93">
          <cell r="H93" t="str">
            <v>חלק החברה ברווחי חברות בנות</v>
          </cell>
        </row>
        <row r="94">
          <cell r="H94" t="str">
            <v>שינויים בהון העצמי</v>
          </cell>
        </row>
        <row r="95">
          <cell r="H95" t="str">
            <v>שינויים בהון העצמי</v>
          </cell>
        </row>
        <row r="96">
          <cell r="H96" t="str">
            <v>עלות המכירות</v>
          </cell>
        </row>
        <row r="97">
          <cell r="H97" t="str">
            <v>עלות המכירות</v>
          </cell>
        </row>
        <row r="98">
          <cell r="H98" t="str">
            <v>עלות המכירות</v>
          </cell>
        </row>
        <row r="99">
          <cell r="H99" t="str">
            <v>עלות המכירות</v>
          </cell>
        </row>
        <row r="100">
          <cell r="H100" t="str">
            <v>עלות המכירות</v>
          </cell>
        </row>
        <row r="101">
          <cell r="H101" t="str">
            <v>עלות המכירות</v>
          </cell>
        </row>
        <row r="102">
          <cell r="H102" t="str">
            <v>עלות המכירות</v>
          </cell>
        </row>
        <row r="103">
          <cell r="H103" t="str">
            <v>עלות המכירות</v>
          </cell>
        </row>
        <row r="104">
          <cell r="H104" t="str">
            <v>עלות המכירות</v>
          </cell>
        </row>
        <row r="105">
          <cell r="H105" t="str">
            <v>עלות המכירות</v>
          </cell>
        </row>
        <row r="106">
          <cell r="H106" t="str">
            <v>עלות המכירות</v>
          </cell>
        </row>
        <row r="107">
          <cell r="H107" t="str">
            <v>עלות המכירות</v>
          </cell>
        </row>
        <row r="108">
          <cell r="H108" t="str">
            <v>עלות המכירות</v>
          </cell>
        </row>
        <row r="109">
          <cell r="H109" t="str">
            <v>עלות המכירות</v>
          </cell>
        </row>
        <row r="110">
          <cell r="H110" t="str">
            <v>עלות המכירות</v>
          </cell>
        </row>
        <row r="111">
          <cell r="H111" t="str">
            <v>עלות המכירות</v>
          </cell>
        </row>
        <row r="112">
          <cell r="H112" t="str">
            <v>עלות המכירות</v>
          </cell>
        </row>
        <row r="113">
          <cell r="H113" t="str">
            <v>עלות המכירות</v>
          </cell>
        </row>
        <row r="114">
          <cell r="H114" t="str">
            <v>עלות המכירות</v>
          </cell>
        </row>
        <row r="115">
          <cell r="H115" t="str">
            <v>עלות המכירות</v>
          </cell>
        </row>
        <row r="116">
          <cell r="H116" t="str">
            <v>עלות המכירות</v>
          </cell>
        </row>
        <row r="117">
          <cell r="H117" t="str">
            <v>עלות המכירות</v>
          </cell>
        </row>
        <row r="118">
          <cell r="H118" t="str">
            <v>עלות המכירות</v>
          </cell>
        </row>
        <row r="119">
          <cell r="H119" t="str">
            <v>עלות המכירות</v>
          </cell>
        </row>
        <row r="120">
          <cell r="H120" t="str">
            <v>עלות המכירות</v>
          </cell>
        </row>
        <row r="121">
          <cell r="H121" t="str">
            <v>עלות המכירות</v>
          </cell>
        </row>
        <row r="122">
          <cell r="H122" t="str">
            <v>עלות המכירות</v>
          </cell>
        </row>
        <row r="123">
          <cell r="H123" t="str">
            <v>עלות המכירות</v>
          </cell>
        </row>
        <row r="124">
          <cell r="H124" t="str">
            <v>עלות המכירות</v>
          </cell>
        </row>
        <row r="125">
          <cell r="H125" t="str">
            <v>עלות המכירות</v>
          </cell>
        </row>
        <row r="126">
          <cell r="H126" t="str">
            <v>עלות המכירות</v>
          </cell>
        </row>
        <row r="127">
          <cell r="H127" t="str">
            <v>עלות המכירות</v>
          </cell>
        </row>
        <row r="128">
          <cell r="H128" t="str">
            <v>עלות המכירות</v>
          </cell>
        </row>
        <row r="129">
          <cell r="H129" t="str">
            <v>עלות המכירות</v>
          </cell>
        </row>
        <row r="130">
          <cell r="H130" t="str">
            <v xml:space="preserve">                הוצאות הנהלה וכלליות</v>
          </cell>
        </row>
        <row r="131">
          <cell r="H131" t="str">
            <v xml:space="preserve">                הוצאות הנהלה וכלליות</v>
          </cell>
        </row>
        <row r="132">
          <cell r="H132" t="str">
            <v xml:space="preserve">                הוצאות הנהלה וכלליות</v>
          </cell>
        </row>
        <row r="133">
          <cell r="H133" t="str">
            <v xml:space="preserve">                הוצאות הנהלה וכלליות</v>
          </cell>
        </row>
        <row r="134">
          <cell r="H134" t="str">
            <v xml:space="preserve">                הוצאות הנהלה וכלליות</v>
          </cell>
        </row>
        <row r="135">
          <cell r="H135" t="str">
            <v xml:space="preserve">                הוצאות הנהלה וכלליות</v>
          </cell>
        </row>
        <row r="136">
          <cell r="H136" t="str">
            <v xml:space="preserve">                הוצאות הנהלה וכלליות</v>
          </cell>
        </row>
        <row r="137">
          <cell r="H137" t="str">
            <v xml:space="preserve">                הוצאות הנהלה וכלליות</v>
          </cell>
        </row>
        <row r="138">
          <cell r="H138" t="str">
            <v xml:space="preserve">                הוצאות הנהלה וכלליות</v>
          </cell>
        </row>
        <row r="139">
          <cell r="H139" t="str">
            <v xml:space="preserve">                הוצאות הנהלה וכלליות</v>
          </cell>
        </row>
        <row r="140">
          <cell r="H140" t="str">
            <v xml:space="preserve">                הוצאות הנהלה וכלליות</v>
          </cell>
        </row>
        <row r="141">
          <cell r="H141" t="str">
            <v xml:space="preserve">                הוצאות הנהלה וכלליות</v>
          </cell>
        </row>
        <row r="142">
          <cell r="H142" t="str">
            <v xml:space="preserve">                הוצאות הנהלה וכלליות</v>
          </cell>
        </row>
        <row r="143">
          <cell r="H143" t="str">
            <v xml:space="preserve">                הוצאות הנהלה וכלליות</v>
          </cell>
        </row>
        <row r="144">
          <cell r="H144" t="str">
            <v xml:space="preserve">                הוצאות הנהלה וכלליות</v>
          </cell>
        </row>
        <row r="145">
          <cell r="H145" t="str">
            <v xml:space="preserve">                הוצאות הנהלה וכלליות</v>
          </cell>
        </row>
        <row r="146">
          <cell r="H146" t="str">
            <v xml:space="preserve">                הוצאות הנהלה וכלליות</v>
          </cell>
        </row>
        <row r="147">
          <cell r="H147" t="str">
            <v xml:space="preserve">                הוצאות הנהלה וכלליות</v>
          </cell>
        </row>
        <row r="148">
          <cell r="H148" t="str">
            <v xml:space="preserve">                הוצאות הנהלה וכלליות</v>
          </cell>
        </row>
        <row r="149">
          <cell r="H149" t="str">
            <v xml:space="preserve">                הוצאות הנהלה וכלליות</v>
          </cell>
        </row>
        <row r="150">
          <cell r="H150" t="str">
            <v xml:space="preserve">                הוצאות הנהלה וכלליות</v>
          </cell>
        </row>
        <row r="151">
          <cell r="H151" t="str">
            <v xml:space="preserve">                הוצאות הנהלה וכלליות</v>
          </cell>
        </row>
        <row r="152">
          <cell r="H152" t="str">
            <v xml:space="preserve">                הוצאות הנהלה וכלליות</v>
          </cell>
        </row>
        <row r="153">
          <cell r="H153" t="str">
            <v xml:space="preserve">                הוצאות הנהלה וכלליות</v>
          </cell>
        </row>
        <row r="154">
          <cell r="H154" t="str">
            <v xml:space="preserve">                הוצאות הנהלה וכלליות</v>
          </cell>
        </row>
        <row r="155">
          <cell r="H155" t="str">
            <v xml:space="preserve">                הוצאות הנהלה וכלליות</v>
          </cell>
        </row>
        <row r="156">
          <cell r="H156" t="str">
            <v xml:space="preserve">                הוצאות הנהלה וכלליות</v>
          </cell>
        </row>
        <row r="157">
          <cell r="H157" t="str">
            <v xml:space="preserve">                הוצאות הנהלה וכלליות</v>
          </cell>
        </row>
        <row r="158">
          <cell r="H158" t="str">
            <v xml:space="preserve">                הוצאות הנהלה וכלליות</v>
          </cell>
        </row>
        <row r="159">
          <cell r="H159" t="str">
            <v xml:space="preserve">                הוצאות הנהלה וכלליות</v>
          </cell>
        </row>
        <row r="160">
          <cell r="H160" t="str">
            <v xml:space="preserve">                הוצאות הנהלה וכלליות</v>
          </cell>
        </row>
        <row r="161">
          <cell r="H161" t="str">
            <v xml:space="preserve">                הוצאות הנהלה וכלליות</v>
          </cell>
        </row>
        <row r="162">
          <cell r="H162" t="str">
            <v xml:space="preserve">                הוצאות הנהלה וכלליות</v>
          </cell>
        </row>
        <row r="163">
          <cell r="H163" t="str">
            <v xml:space="preserve">                הוצאות הנהלה וכלליות</v>
          </cell>
        </row>
        <row r="164">
          <cell r="H164" t="str">
            <v xml:space="preserve">                הוצאות הנהלה וכלליות</v>
          </cell>
        </row>
        <row r="165">
          <cell r="H165" t="str">
            <v xml:space="preserve">                הוצאות הנהלה וכלליות</v>
          </cell>
        </row>
        <row r="166">
          <cell r="H166" t="str">
            <v xml:space="preserve">                הוצאות הנהלה וכלליות</v>
          </cell>
        </row>
        <row r="167">
          <cell r="H167" t="str">
            <v xml:space="preserve">                הוצאות הנהלה וכלליות</v>
          </cell>
        </row>
        <row r="168">
          <cell r="H168" t="str">
            <v xml:space="preserve">                הוצאות הנהלה וכלליות</v>
          </cell>
        </row>
        <row r="169">
          <cell r="H169" t="str">
            <v xml:space="preserve">                הוצאות הנהלה וכלליות</v>
          </cell>
        </row>
        <row r="170">
          <cell r="H170" t="str">
            <v xml:space="preserve">                הוצאות הנהלה וכלליות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דוחות בנות"/>
      <sheetName val="ביאור 2 יב"/>
      <sheetName val="באורים  1 ו - 2"/>
      <sheetName val="מאזן"/>
      <sheetName val="רוו&quot;ה, תזרים,באורי רוו&quot;ה"/>
      <sheetName val="ני&quot;ע מגזרים"/>
      <sheetName val="דוח שינויים+באורי מאזן"/>
      <sheetName val="יתרות עם בעלי ענין+פרופורמה"/>
      <sheetName val="רווח למניה"/>
      <sheetName val="ריכוז"/>
      <sheetName val="דוח תזרים+ר&quot;ק מאוחד"/>
      <sheetName val="חברה 6.97"/>
      <sheetName val="דוח תזרים+ר&quot;ק מאוחד (2)"/>
      <sheetName val="חברה 6.96"/>
      <sheetName val="חברה 3.96"/>
      <sheetName val="חברה 3.97"/>
      <sheetName val="הערות לדוחות"/>
    </sheetNames>
    <sheetDataSet>
      <sheetData sheetId="0" refreshError="1">
        <row r="4">
          <cell r="A4" t="str">
            <v>סטטוס</v>
          </cell>
        </row>
        <row r="5">
          <cell r="A5">
            <v>0</v>
          </cell>
        </row>
        <row r="6">
          <cell r="A6">
            <v>113.1</v>
          </cell>
        </row>
        <row r="7">
          <cell r="A7">
            <v>113.15</v>
          </cell>
        </row>
        <row r="8">
          <cell r="A8">
            <v>119.02</v>
          </cell>
        </row>
        <row r="9">
          <cell r="A9">
            <v>119.04</v>
          </cell>
        </row>
        <row r="10">
          <cell r="A10">
            <v>119.08</v>
          </cell>
        </row>
        <row r="11">
          <cell r="A11">
            <v>119.1</v>
          </cell>
        </row>
        <row r="12">
          <cell r="A12">
            <v>119.12</v>
          </cell>
        </row>
        <row r="13">
          <cell r="A13">
            <v>119.14</v>
          </cell>
        </row>
        <row r="14">
          <cell r="A14">
            <v>119.16</v>
          </cell>
        </row>
        <row r="15">
          <cell r="A15">
            <v>119.18</v>
          </cell>
        </row>
        <row r="16">
          <cell r="A16">
            <v>119.2</v>
          </cell>
        </row>
        <row r="17">
          <cell r="A17">
            <v>132.05000000000001</v>
          </cell>
        </row>
        <row r="18">
          <cell r="A18">
            <v>134</v>
          </cell>
        </row>
        <row r="19">
          <cell r="A19">
            <v>145.03</v>
          </cell>
        </row>
        <row r="20">
          <cell r="A20">
            <v>145.04</v>
          </cell>
        </row>
        <row r="21">
          <cell r="A21">
            <v>145.05000000000001</v>
          </cell>
        </row>
        <row r="22">
          <cell r="A22">
            <v>145.06</v>
          </cell>
        </row>
        <row r="23">
          <cell r="A23">
            <v>145.08000000000001</v>
          </cell>
        </row>
        <row r="24">
          <cell r="A24">
            <v>148</v>
          </cell>
        </row>
        <row r="25">
          <cell r="A25">
            <v>148.01</v>
          </cell>
        </row>
        <row r="26">
          <cell r="A26">
            <v>148.04</v>
          </cell>
        </row>
        <row r="27">
          <cell r="A27">
            <v>148.06</v>
          </cell>
        </row>
        <row r="28">
          <cell r="A28">
            <v>148.08000000000001</v>
          </cell>
        </row>
        <row r="29">
          <cell r="A29">
            <v>152.02000000000001</v>
          </cell>
        </row>
        <row r="30">
          <cell r="A30">
            <v>205.04</v>
          </cell>
        </row>
        <row r="31">
          <cell r="A31">
            <v>215.02</v>
          </cell>
        </row>
        <row r="32">
          <cell r="A32">
            <v>215.04</v>
          </cell>
        </row>
        <row r="33">
          <cell r="A33">
            <v>215.06</v>
          </cell>
        </row>
        <row r="34">
          <cell r="A34">
            <v>215.08</v>
          </cell>
        </row>
        <row r="35">
          <cell r="A35">
            <v>215.1</v>
          </cell>
        </row>
        <row r="36">
          <cell r="A36">
            <v>215.12</v>
          </cell>
        </row>
        <row r="37">
          <cell r="A37">
            <v>215.14</v>
          </cell>
        </row>
        <row r="38">
          <cell r="A38">
            <v>215.16</v>
          </cell>
        </row>
        <row r="39">
          <cell r="A39">
            <v>215.19</v>
          </cell>
        </row>
        <row r="40">
          <cell r="A40">
            <v>215.25</v>
          </cell>
        </row>
        <row r="41">
          <cell r="A41">
            <v>231.02</v>
          </cell>
        </row>
        <row r="42">
          <cell r="A42">
            <v>231.03</v>
          </cell>
        </row>
        <row r="43">
          <cell r="A43">
            <v>255.02</v>
          </cell>
        </row>
        <row r="44">
          <cell r="A44">
            <v>260.02</v>
          </cell>
        </row>
        <row r="45">
          <cell r="A45">
            <v>260.04000000000002</v>
          </cell>
        </row>
        <row r="46">
          <cell r="A46">
            <v>310.02</v>
          </cell>
        </row>
        <row r="47">
          <cell r="A47">
            <v>310.05</v>
          </cell>
        </row>
        <row r="48">
          <cell r="A48">
            <v>373.21</v>
          </cell>
        </row>
        <row r="49">
          <cell r="A49">
            <v>380</v>
          </cell>
        </row>
        <row r="50">
          <cell r="A50">
            <v>388</v>
          </cell>
        </row>
        <row r="51">
          <cell r="A51">
            <v>388.01</v>
          </cell>
        </row>
        <row r="52">
          <cell r="A52">
            <v>393</v>
          </cell>
        </row>
        <row r="53">
          <cell r="A53">
            <v>395</v>
          </cell>
        </row>
        <row r="54">
          <cell r="A54">
            <v>397</v>
          </cell>
        </row>
        <row r="55">
          <cell r="A55">
            <v>409</v>
          </cell>
        </row>
        <row r="56">
          <cell r="A56">
            <v>419</v>
          </cell>
        </row>
        <row r="57">
          <cell r="A57">
            <v>427</v>
          </cell>
        </row>
        <row r="58">
          <cell r="A58">
            <v>457</v>
          </cell>
        </row>
        <row r="59">
          <cell r="A59">
            <v>459</v>
          </cell>
        </row>
        <row r="60">
          <cell r="A60">
            <v>472</v>
          </cell>
        </row>
        <row r="61">
          <cell r="A61">
            <v>503</v>
          </cell>
        </row>
        <row r="62">
          <cell r="A62">
            <v>515</v>
          </cell>
        </row>
        <row r="63">
          <cell r="A63">
            <v>536</v>
          </cell>
        </row>
        <row r="64">
          <cell r="A64">
            <v>566</v>
          </cell>
        </row>
        <row r="65">
          <cell r="A65">
            <v>578</v>
          </cell>
        </row>
        <row r="66">
          <cell r="A66">
            <v>584</v>
          </cell>
        </row>
        <row r="67">
          <cell r="A67">
            <v>585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ברורים"/>
      <sheetName val="כותרת"/>
      <sheetName val="דוחות חודשיים"/>
      <sheetName val="ציר-לדוחות"/>
      <sheetName val="ציר-ני&quot;ע מרכז"/>
      <sheetName val="ציר-פקודות נוספות 5.00"/>
      <sheetName val="הכנסות"/>
      <sheetName val="mb"/>
      <sheetName val="data"/>
      <sheetName val="alfon"/>
      <sheetName val="אינדקס"/>
      <sheetName val="אינדקס אסמכ' 3"/>
      <sheetName val="קבועים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>
        <row r="3">
          <cell r="A3" t="str">
            <v>סעיף</v>
          </cell>
          <cell r="B3" t="str">
            <v>תאור</v>
          </cell>
        </row>
        <row r="4">
          <cell r="A4" t="str">
            <v>1</v>
          </cell>
          <cell r="B4" t="str">
            <v>מדנס</v>
          </cell>
        </row>
        <row r="5">
          <cell r="A5" t="str">
            <v>2</v>
          </cell>
          <cell r="B5" t="str">
            <v>בד"ל</v>
          </cell>
        </row>
        <row r="6">
          <cell r="A6" t="str">
            <v>3</v>
          </cell>
          <cell r="B6" t="str">
            <v>נזקי טבע</v>
          </cell>
        </row>
        <row r="7">
          <cell r="A7" t="str">
            <v>4</v>
          </cell>
          <cell r="B7" t="str">
            <v>מגדל</v>
          </cell>
        </row>
        <row r="8">
          <cell r="A8" t="str">
            <v>5</v>
          </cell>
          <cell r="B8" t="str">
            <v>מירס</v>
          </cell>
        </row>
        <row r="9">
          <cell r="A9" t="str">
            <v>6</v>
          </cell>
          <cell r="B9" t="str">
            <v>נובל - מוצרי טבע</v>
          </cell>
        </row>
        <row r="10">
          <cell r="A10" t="str">
            <v>7</v>
          </cell>
          <cell r="B10" t="str">
            <v>AIG</v>
          </cell>
        </row>
        <row r="11">
          <cell r="A11" t="str">
            <v>8</v>
          </cell>
          <cell r="B11" t="str">
            <v>פירות נשירים</v>
          </cell>
        </row>
      </sheetData>
      <sheetData sheetId="12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קבועים"/>
    </sheetNames>
    <sheetDataSet>
      <sheetData sheetId="0" refreshError="1">
        <row r="9">
          <cell r="E9">
            <v>4.16</v>
          </cell>
        </row>
      </sheetData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A"/>
      <sheetName val="INDEX"/>
      <sheetName val="נייר הכנה למאזן"/>
      <sheetName val="ני&quot;ע מרכז"/>
      <sheetName val="פקודות נוספות"/>
      <sheetName val="גיליון1"/>
      <sheetName val="ריכוז נתונים"/>
      <sheetName val="אלפון"/>
      <sheetName val="ניירות עבודה"/>
    </sheetNames>
    <sheetDataSet>
      <sheetData sheetId="0" refreshError="1">
        <row r="1">
          <cell r="H1" t="str">
            <v>סופי מ</v>
          </cell>
        </row>
        <row r="2">
          <cell r="H2">
            <v>290832</v>
          </cell>
        </row>
        <row r="3">
          <cell r="H3">
            <v>-290832</v>
          </cell>
        </row>
        <row r="4">
          <cell r="H4">
            <v>312284</v>
          </cell>
        </row>
        <row r="5">
          <cell r="H5">
            <v>-312284</v>
          </cell>
        </row>
        <row r="6">
          <cell r="H6">
            <v>183482.08256397903</v>
          </cell>
        </row>
        <row r="7">
          <cell r="H7">
            <v>86722.917436020973</v>
          </cell>
        </row>
        <row r="8">
          <cell r="H8">
            <v>-37165</v>
          </cell>
        </row>
        <row r="9">
          <cell r="H9">
            <v>119181</v>
          </cell>
        </row>
        <row r="10">
          <cell r="H10">
            <v>82807</v>
          </cell>
        </row>
        <row r="11">
          <cell r="H11">
            <v>-1663925</v>
          </cell>
        </row>
        <row r="12">
          <cell r="H12">
            <v>30075</v>
          </cell>
        </row>
        <row r="13">
          <cell r="H13">
            <v>217670.39999999999</v>
          </cell>
        </row>
        <row r="14">
          <cell r="H14">
            <v>3048.25</v>
          </cell>
        </row>
        <row r="15">
          <cell r="H15">
            <v>4779.1000000000004</v>
          </cell>
        </row>
        <row r="16">
          <cell r="H16">
            <v>2728.85</v>
          </cell>
        </row>
        <row r="17">
          <cell r="H17">
            <v>191.42</v>
          </cell>
        </row>
        <row r="18">
          <cell r="H18">
            <v>-232.83</v>
          </cell>
        </row>
        <row r="19">
          <cell r="H19">
            <v>1511.34</v>
          </cell>
        </row>
        <row r="20">
          <cell r="H20">
            <v>-635.20000000000005</v>
          </cell>
        </row>
        <row r="21">
          <cell r="H21">
            <v>24079</v>
          </cell>
        </row>
        <row r="22">
          <cell r="H22">
            <v>21811</v>
          </cell>
        </row>
        <row r="23">
          <cell r="H23">
            <v>150870</v>
          </cell>
        </row>
        <row r="24">
          <cell r="H24">
            <v>-3429.38</v>
          </cell>
        </row>
        <row r="25">
          <cell r="H25">
            <v>16655.099999999999</v>
          </cell>
        </row>
        <row r="26">
          <cell r="H26">
            <v>11751.01</v>
          </cell>
        </row>
        <row r="27">
          <cell r="H27">
            <v>-18256.59</v>
          </cell>
        </row>
        <row r="28">
          <cell r="H28">
            <v>-20375.7</v>
          </cell>
        </row>
        <row r="29">
          <cell r="H29">
            <v>-4469.79</v>
          </cell>
        </row>
        <row r="30">
          <cell r="H30">
            <v>136825</v>
          </cell>
        </row>
        <row r="31">
          <cell r="H31">
            <v>-877.15</v>
          </cell>
        </row>
        <row r="32">
          <cell r="H32">
            <v>-4633</v>
          </cell>
        </row>
        <row r="33">
          <cell r="H33">
            <v>2759</v>
          </cell>
        </row>
        <row r="34">
          <cell r="H34">
            <v>418437</v>
          </cell>
        </row>
        <row r="35">
          <cell r="H35">
            <v>530977.96</v>
          </cell>
        </row>
        <row r="36">
          <cell r="H36">
            <v>-12225</v>
          </cell>
        </row>
        <row r="37">
          <cell r="H37">
            <v>8500</v>
          </cell>
        </row>
        <row r="38">
          <cell r="H38">
            <v>-4085.38</v>
          </cell>
        </row>
        <row r="39">
          <cell r="H39">
            <v>32204.3</v>
          </cell>
        </row>
        <row r="40">
          <cell r="H40">
            <v>3308.76</v>
          </cell>
        </row>
        <row r="41">
          <cell r="H41">
            <v>34976.86</v>
          </cell>
        </row>
        <row r="42">
          <cell r="H42">
            <v>20592</v>
          </cell>
        </row>
        <row r="43">
          <cell r="H43">
            <v>66436</v>
          </cell>
        </row>
        <row r="44">
          <cell r="H44">
            <v>-10000</v>
          </cell>
        </row>
        <row r="45">
          <cell r="H45">
            <v>-1170</v>
          </cell>
        </row>
        <row r="46">
          <cell r="H46">
            <v>33408.879999999997</v>
          </cell>
        </row>
        <row r="47">
          <cell r="H47">
            <v>96112.95</v>
          </cell>
        </row>
        <row r="48">
          <cell r="H48">
            <v>-665509.23334020784</v>
          </cell>
        </row>
        <row r="49">
          <cell r="H49">
            <v>9237595</v>
          </cell>
        </row>
        <row r="50">
          <cell r="H50">
            <v>347421.18</v>
          </cell>
        </row>
        <row r="51">
          <cell r="H51">
            <v>244636.06</v>
          </cell>
        </row>
        <row r="52">
          <cell r="H52">
            <v>-737166.22</v>
          </cell>
        </row>
        <row r="53">
          <cell r="H53">
            <v>20777.61</v>
          </cell>
        </row>
        <row r="54">
          <cell r="H54">
            <v>269004</v>
          </cell>
        </row>
        <row r="55">
          <cell r="H55">
            <v>622141</v>
          </cell>
        </row>
        <row r="56">
          <cell r="H56">
            <v>9000</v>
          </cell>
        </row>
        <row r="57">
          <cell r="H57">
            <v>2158.8000000000002</v>
          </cell>
        </row>
        <row r="58">
          <cell r="H58">
            <v>1323162</v>
          </cell>
        </row>
        <row r="59">
          <cell r="H59">
            <v>29000</v>
          </cell>
        </row>
        <row r="60">
          <cell r="H60">
            <v>-1344352</v>
          </cell>
        </row>
        <row r="61">
          <cell r="H61">
            <v>52705.88</v>
          </cell>
        </row>
        <row r="62">
          <cell r="H62">
            <v>0.17</v>
          </cell>
        </row>
        <row r="63">
          <cell r="H63">
            <v>1608.09</v>
          </cell>
        </row>
        <row r="64">
          <cell r="H64">
            <v>-267596</v>
          </cell>
        </row>
        <row r="65">
          <cell r="H65">
            <v>566208.03510801354</v>
          </cell>
        </row>
        <row r="66">
          <cell r="H66">
            <v>1102205</v>
          </cell>
        </row>
        <row r="67">
          <cell r="H67">
            <v>447295.96082551079</v>
          </cell>
        </row>
        <row r="68">
          <cell r="H68">
            <v>88237.813923705704</v>
          </cell>
        </row>
        <row r="69">
          <cell r="H69">
            <v>2393802</v>
          </cell>
        </row>
        <row r="70">
          <cell r="H70">
            <v>1171397</v>
          </cell>
        </row>
        <row r="71">
          <cell r="H71">
            <v>629093</v>
          </cell>
        </row>
        <row r="72">
          <cell r="H72">
            <v>1225600</v>
          </cell>
        </row>
        <row r="73">
          <cell r="H73">
            <v>312862</v>
          </cell>
        </row>
        <row r="74">
          <cell r="H74">
            <v>71690</v>
          </cell>
        </row>
        <row r="75">
          <cell r="H75">
            <v>-136317</v>
          </cell>
        </row>
        <row r="76">
          <cell r="H76">
            <v>-212896</v>
          </cell>
        </row>
        <row r="77">
          <cell r="H77">
            <v>-298469</v>
          </cell>
        </row>
        <row r="78">
          <cell r="H78">
            <v>-586760</v>
          </cell>
        </row>
        <row r="79">
          <cell r="H79">
            <v>-1498093.39</v>
          </cell>
        </row>
        <row r="80">
          <cell r="H80">
            <v>1291.8</v>
          </cell>
        </row>
        <row r="81">
          <cell r="H81">
            <v>-1860000</v>
          </cell>
        </row>
        <row r="82">
          <cell r="H82">
            <v>-337536.58</v>
          </cell>
        </row>
        <row r="83">
          <cell r="H83">
            <v>379390</v>
          </cell>
        </row>
        <row r="84">
          <cell r="H84">
            <v>-379390</v>
          </cell>
        </row>
        <row r="85">
          <cell r="H85">
            <v>-2696.84</v>
          </cell>
        </row>
        <row r="86">
          <cell r="H86">
            <v>-545</v>
          </cell>
        </row>
        <row r="87">
          <cell r="H87">
            <v>-2594.0100000000002</v>
          </cell>
        </row>
        <row r="88">
          <cell r="H88">
            <v>-25669.35</v>
          </cell>
        </row>
        <row r="89">
          <cell r="H89">
            <v>-1392</v>
          </cell>
        </row>
        <row r="90">
          <cell r="H90">
            <v>-4082</v>
          </cell>
        </row>
        <row r="91">
          <cell r="H91">
            <v>-1283</v>
          </cell>
        </row>
        <row r="92">
          <cell r="H92">
            <v>-716</v>
          </cell>
        </row>
        <row r="93">
          <cell r="H93">
            <v>-2541</v>
          </cell>
        </row>
        <row r="94">
          <cell r="H94">
            <v>-4166.96</v>
          </cell>
        </row>
        <row r="95">
          <cell r="H95">
            <v>-1123</v>
          </cell>
        </row>
        <row r="96">
          <cell r="H96">
            <v>-2126</v>
          </cell>
        </row>
        <row r="97">
          <cell r="H97">
            <v>-1273</v>
          </cell>
        </row>
        <row r="98">
          <cell r="H98">
            <v>-2199.6</v>
          </cell>
        </row>
        <row r="99">
          <cell r="H99">
            <v>-24425.01</v>
          </cell>
        </row>
        <row r="100">
          <cell r="H100">
            <v>-4113.28</v>
          </cell>
        </row>
        <row r="101">
          <cell r="H101">
            <v>3060.72</v>
          </cell>
        </row>
        <row r="102">
          <cell r="H102">
            <v>5101.5</v>
          </cell>
        </row>
        <row r="103">
          <cell r="H103">
            <v>-517.86</v>
          </cell>
        </row>
        <row r="104">
          <cell r="H104">
            <v>-5329</v>
          </cell>
        </row>
        <row r="105">
          <cell r="H105">
            <v>-1392.3</v>
          </cell>
        </row>
        <row r="106">
          <cell r="H106">
            <v>-931.88</v>
          </cell>
        </row>
        <row r="107">
          <cell r="H107">
            <v>-380</v>
          </cell>
        </row>
        <row r="108">
          <cell r="H108">
            <v>-1072</v>
          </cell>
        </row>
        <row r="109">
          <cell r="H109">
            <v>-125</v>
          </cell>
        </row>
        <row r="110">
          <cell r="H110">
            <v>-18040</v>
          </cell>
        </row>
        <row r="111">
          <cell r="H111">
            <v>-983.75</v>
          </cell>
        </row>
        <row r="112">
          <cell r="H112">
            <v>-4630</v>
          </cell>
        </row>
        <row r="113">
          <cell r="H113">
            <v>-7665.4</v>
          </cell>
        </row>
        <row r="114">
          <cell r="H114">
            <v>-290.86</v>
          </cell>
        </row>
        <row r="115">
          <cell r="H115">
            <v>-398</v>
          </cell>
        </row>
        <row r="116">
          <cell r="H116">
            <v>-171.5</v>
          </cell>
        </row>
        <row r="117">
          <cell r="H117">
            <v>-5849</v>
          </cell>
        </row>
        <row r="118">
          <cell r="H118">
            <v>6790</v>
          </cell>
        </row>
        <row r="119">
          <cell r="H119">
            <v>-5124.37</v>
          </cell>
        </row>
        <row r="120">
          <cell r="H120">
            <v>-205.1</v>
          </cell>
        </row>
        <row r="121">
          <cell r="H121">
            <v>-104185.1</v>
          </cell>
        </row>
        <row r="122">
          <cell r="H122">
            <v>-1404</v>
          </cell>
        </row>
        <row r="123">
          <cell r="H123">
            <v>-215</v>
          </cell>
        </row>
        <row r="124">
          <cell r="H124">
            <v>-302</v>
          </cell>
        </row>
        <row r="125">
          <cell r="H125">
            <v>7129.6</v>
          </cell>
        </row>
        <row r="126">
          <cell r="H126">
            <v>-7165</v>
          </cell>
        </row>
        <row r="127">
          <cell r="H127">
            <v>4654.1899999999996</v>
          </cell>
        </row>
        <row r="128">
          <cell r="H128">
            <v>-2746</v>
          </cell>
        </row>
        <row r="129">
          <cell r="H129">
            <v>-595</v>
          </cell>
        </row>
        <row r="130">
          <cell r="H130">
            <v>-654.57000000000005</v>
          </cell>
        </row>
        <row r="131">
          <cell r="H131">
            <v>-7982.18</v>
          </cell>
        </row>
        <row r="132">
          <cell r="H132">
            <v>-1949.37</v>
          </cell>
        </row>
        <row r="133">
          <cell r="H133">
            <v>-2030</v>
          </cell>
        </row>
        <row r="134">
          <cell r="H134">
            <v>-2754.83</v>
          </cell>
        </row>
        <row r="135">
          <cell r="H135">
            <v>1379</v>
          </cell>
        </row>
        <row r="136">
          <cell r="H136">
            <v>-242</v>
          </cell>
        </row>
        <row r="137">
          <cell r="H137">
            <v>-2600.59</v>
          </cell>
        </row>
        <row r="138">
          <cell r="H138">
            <v>-11290.5</v>
          </cell>
        </row>
        <row r="139">
          <cell r="H139">
            <v>-2804</v>
          </cell>
        </row>
        <row r="140">
          <cell r="H140">
            <v>-5970</v>
          </cell>
        </row>
        <row r="141">
          <cell r="H141">
            <v>-1281</v>
          </cell>
        </row>
        <row r="142">
          <cell r="H142">
            <v>-222.5</v>
          </cell>
        </row>
        <row r="143">
          <cell r="H143">
            <v>-23979</v>
          </cell>
        </row>
        <row r="144">
          <cell r="H144">
            <v>-2781.2</v>
          </cell>
        </row>
        <row r="145">
          <cell r="H145">
            <v>-1285.8699999999999</v>
          </cell>
        </row>
        <row r="146">
          <cell r="H146">
            <v>-2287.35</v>
          </cell>
        </row>
        <row r="147">
          <cell r="H147">
            <v>-8145</v>
          </cell>
        </row>
        <row r="148">
          <cell r="H148">
            <v>-6061.69</v>
          </cell>
        </row>
        <row r="149">
          <cell r="H149">
            <v>-1786</v>
          </cell>
        </row>
        <row r="150">
          <cell r="H150">
            <v>-327.60000000000002</v>
          </cell>
        </row>
        <row r="151">
          <cell r="H151">
            <v>-12018.7</v>
          </cell>
        </row>
        <row r="152">
          <cell r="H152">
            <v>-32.299999999999997</v>
          </cell>
        </row>
        <row r="153">
          <cell r="H153">
            <v>-131.80000000000001</v>
          </cell>
        </row>
        <row r="154">
          <cell r="H154">
            <v>-230.75</v>
          </cell>
        </row>
        <row r="155">
          <cell r="H155">
            <v>821</v>
          </cell>
        </row>
        <row r="156">
          <cell r="H156">
            <v>-360</v>
          </cell>
        </row>
        <row r="157">
          <cell r="H157">
            <v>-496.29</v>
          </cell>
        </row>
        <row r="158">
          <cell r="H158">
            <v>-60718</v>
          </cell>
        </row>
        <row r="159">
          <cell r="H159">
            <v>-42471</v>
          </cell>
        </row>
        <row r="160">
          <cell r="H160">
            <v>-643.5</v>
          </cell>
        </row>
        <row r="161">
          <cell r="H161">
            <v>2830.6</v>
          </cell>
        </row>
        <row r="162">
          <cell r="H162">
            <v>-798.52</v>
          </cell>
        </row>
        <row r="163">
          <cell r="H163">
            <v>-14537</v>
          </cell>
        </row>
        <row r="164">
          <cell r="H164">
            <v>-430.56</v>
          </cell>
        </row>
        <row r="165">
          <cell r="H165">
            <v>18460</v>
          </cell>
        </row>
        <row r="166">
          <cell r="H166">
            <v>1204.1500000000001</v>
          </cell>
        </row>
        <row r="167">
          <cell r="H167">
            <v>168115</v>
          </cell>
        </row>
        <row r="168">
          <cell r="H168">
            <v>657.4</v>
          </cell>
        </row>
        <row r="169">
          <cell r="H169">
            <v>-10247.4</v>
          </cell>
        </row>
        <row r="170">
          <cell r="H170">
            <v>-9381</v>
          </cell>
        </row>
        <row r="171">
          <cell r="H171">
            <v>-1628.44</v>
          </cell>
        </row>
        <row r="172">
          <cell r="H172">
            <v>151.82</v>
          </cell>
        </row>
        <row r="173">
          <cell r="H173">
            <v>316.97000000000003</v>
          </cell>
        </row>
        <row r="174">
          <cell r="H174">
            <v>2389.5</v>
          </cell>
        </row>
        <row r="175">
          <cell r="H175">
            <v>-4306</v>
          </cell>
        </row>
        <row r="176">
          <cell r="H176">
            <v>-109582.59</v>
          </cell>
        </row>
        <row r="177">
          <cell r="H177">
            <v>-1141.92</v>
          </cell>
        </row>
        <row r="178">
          <cell r="H178">
            <v>-2628</v>
          </cell>
        </row>
        <row r="179">
          <cell r="H179">
            <v>-1149.3399999999999</v>
          </cell>
        </row>
        <row r="180">
          <cell r="H180">
            <v>1150.3</v>
          </cell>
        </row>
        <row r="181">
          <cell r="H181">
            <v>-2948.4</v>
          </cell>
        </row>
        <row r="182">
          <cell r="H182">
            <v>-5737</v>
          </cell>
        </row>
        <row r="183">
          <cell r="H183">
            <v>-2006.55</v>
          </cell>
        </row>
        <row r="184">
          <cell r="H184">
            <v>-30</v>
          </cell>
        </row>
        <row r="185">
          <cell r="H185">
            <v>-9300</v>
          </cell>
        </row>
        <row r="186">
          <cell r="H186">
            <v>-3330</v>
          </cell>
        </row>
        <row r="187">
          <cell r="H187">
            <v>-45282</v>
          </cell>
        </row>
        <row r="188">
          <cell r="H188">
            <v>-1286</v>
          </cell>
        </row>
        <row r="189">
          <cell r="H189">
            <v>-2464</v>
          </cell>
        </row>
        <row r="190">
          <cell r="H190">
            <v>-38408</v>
          </cell>
        </row>
        <row r="191">
          <cell r="H191">
            <v>-3905.75</v>
          </cell>
        </row>
        <row r="192">
          <cell r="H192">
            <v>642</v>
          </cell>
        </row>
        <row r="193">
          <cell r="H193">
            <v>-2340</v>
          </cell>
        </row>
        <row r="194">
          <cell r="H194">
            <v>-1583.3</v>
          </cell>
        </row>
        <row r="195">
          <cell r="H195">
            <v>-2472.13</v>
          </cell>
        </row>
        <row r="196">
          <cell r="H196">
            <v>5211</v>
          </cell>
        </row>
        <row r="197">
          <cell r="H197">
            <v>-3496.5</v>
          </cell>
        </row>
        <row r="198">
          <cell r="H198">
            <v>-890</v>
          </cell>
        </row>
        <row r="199">
          <cell r="H199">
            <v>-4443</v>
          </cell>
        </row>
        <row r="200">
          <cell r="H200">
            <v>-92675</v>
          </cell>
        </row>
        <row r="201">
          <cell r="H201">
            <v>-2101.3200000000002</v>
          </cell>
        </row>
        <row r="202">
          <cell r="H202">
            <v>-600</v>
          </cell>
        </row>
        <row r="203">
          <cell r="H203">
            <v>-399.8</v>
          </cell>
        </row>
        <row r="204">
          <cell r="H204">
            <v>-1357</v>
          </cell>
        </row>
        <row r="205">
          <cell r="H205">
            <v>-6919</v>
          </cell>
        </row>
        <row r="206">
          <cell r="H206">
            <v>-5251.11</v>
          </cell>
        </row>
        <row r="207">
          <cell r="H207">
            <v>1553</v>
          </cell>
        </row>
        <row r="208">
          <cell r="H208">
            <v>-2387</v>
          </cell>
        </row>
        <row r="209">
          <cell r="H209">
            <v>-882</v>
          </cell>
        </row>
        <row r="210">
          <cell r="H210">
            <v>-1872</v>
          </cell>
        </row>
        <row r="211">
          <cell r="H211">
            <v>-5405.4</v>
          </cell>
        </row>
        <row r="212">
          <cell r="H212">
            <v>3657</v>
          </cell>
        </row>
        <row r="213">
          <cell r="H213">
            <v>-765</v>
          </cell>
        </row>
        <row r="214">
          <cell r="H214">
            <v>-1695.41</v>
          </cell>
        </row>
        <row r="215">
          <cell r="H215">
            <v>-765</v>
          </cell>
        </row>
        <row r="216">
          <cell r="H216">
            <v>-1082.25</v>
          </cell>
        </row>
        <row r="217">
          <cell r="H217">
            <v>-2936.7</v>
          </cell>
        </row>
        <row r="218">
          <cell r="H218">
            <v>-1632.5</v>
          </cell>
        </row>
        <row r="219">
          <cell r="H219">
            <v>-477.36</v>
          </cell>
        </row>
        <row r="220">
          <cell r="H220">
            <v>-1500</v>
          </cell>
        </row>
        <row r="221">
          <cell r="H221">
            <v>-12191.74</v>
          </cell>
        </row>
        <row r="222">
          <cell r="H222">
            <v>-298</v>
          </cell>
        </row>
        <row r="223">
          <cell r="H223">
            <v>-132230</v>
          </cell>
        </row>
        <row r="224">
          <cell r="H224">
            <v>2309.9899999999998</v>
          </cell>
        </row>
        <row r="225">
          <cell r="H225">
            <v>-7915</v>
          </cell>
        </row>
        <row r="226">
          <cell r="H226">
            <v>-3274</v>
          </cell>
        </row>
        <row r="227">
          <cell r="H227">
            <v>-10977.18</v>
          </cell>
        </row>
        <row r="228">
          <cell r="H228">
            <v>-712</v>
          </cell>
        </row>
        <row r="229">
          <cell r="H229">
            <v>-1108</v>
          </cell>
        </row>
        <row r="230">
          <cell r="H230">
            <v>-9389</v>
          </cell>
        </row>
        <row r="231">
          <cell r="H231">
            <v>-3725</v>
          </cell>
        </row>
        <row r="232">
          <cell r="H232">
            <v>-24058</v>
          </cell>
        </row>
        <row r="233">
          <cell r="H233">
            <v>-2397</v>
          </cell>
        </row>
        <row r="234">
          <cell r="H234">
            <v>-1361</v>
          </cell>
        </row>
        <row r="235">
          <cell r="H235">
            <v>-6224</v>
          </cell>
        </row>
        <row r="236">
          <cell r="H236">
            <v>-13730</v>
          </cell>
        </row>
        <row r="237">
          <cell r="H237">
            <v>-660</v>
          </cell>
        </row>
        <row r="238">
          <cell r="H238">
            <v>-472</v>
          </cell>
        </row>
        <row r="239">
          <cell r="H239">
            <v>-6990</v>
          </cell>
        </row>
        <row r="240">
          <cell r="H240">
            <v>-8196</v>
          </cell>
        </row>
        <row r="241">
          <cell r="H241">
            <v>-500</v>
          </cell>
        </row>
        <row r="242">
          <cell r="H242">
            <v>-478</v>
          </cell>
        </row>
        <row r="243">
          <cell r="H243">
            <v>-399.65</v>
          </cell>
        </row>
        <row r="244">
          <cell r="H244">
            <v>-6490</v>
          </cell>
        </row>
        <row r="245">
          <cell r="H245">
            <v>-2875</v>
          </cell>
        </row>
        <row r="246">
          <cell r="H246">
            <v>-3543</v>
          </cell>
        </row>
        <row r="247">
          <cell r="H247">
            <v>-820</v>
          </cell>
        </row>
        <row r="248">
          <cell r="H248">
            <v>309075</v>
          </cell>
        </row>
        <row r="249">
          <cell r="H249">
            <v>300</v>
          </cell>
        </row>
        <row r="250">
          <cell r="H250">
            <v>-2649</v>
          </cell>
        </row>
        <row r="251">
          <cell r="H251">
            <v>-417036</v>
          </cell>
        </row>
        <row r="252">
          <cell r="H252">
            <v>-101387</v>
          </cell>
        </row>
        <row r="253">
          <cell r="H253">
            <v>-2825075.1684136968</v>
          </cell>
        </row>
        <row r="254">
          <cell r="H254">
            <v>82422.118798043331</v>
          </cell>
        </row>
        <row r="255">
          <cell r="H255">
            <v>-1955184</v>
          </cell>
        </row>
        <row r="256">
          <cell r="H256">
            <v>1654249.81</v>
          </cell>
        </row>
        <row r="257">
          <cell r="H257">
            <v>0</v>
          </cell>
        </row>
        <row r="258">
          <cell r="H258">
            <v>-321182.38993710693</v>
          </cell>
        </row>
        <row r="259">
          <cell r="H259">
            <v>-7251000</v>
          </cell>
        </row>
        <row r="260">
          <cell r="H260">
            <v>400000</v>
          </cell>
        </row>
        <row r="261">
          <cell r="H261">
            <v>-16097144</v>
          </cell>
        </row>
        <row r="262">
          <cell r="H262">
            <v>11000</v>
          </cell>
        </row>
        <row r="263">
          <cell r="H263">
            <v>2060218</v>
          </cell>
        </row>
        <row r="264">
          <cell r="H264">
            <v>304509</v>
          </cell>
        </row>
        <row r="265">
          <cell r="H265">
            <v>19362</v>
          </cell>
        </row>
        <row r="266">
          <cell r="H266">
            <v>188105</v>
          </cell>
        </row>
        <row r="267">
          <cell r="H267">
            <v>23530</v>
          </cell>
        </row>
        <row r="268">
          <cell r="H268">
            <v>47086</v>
          </cell>
        </row>
        <row r="269">
          <cell r="H269">
            <v>39244</v>
          </cell>
        </row>
        <row r="270">
          <cell r="H270">
            <v>22706</v>
          </cell>
        </row>
        <row r="271">
          <cell r="H271">
            <v>25669</v>
          </cell>
        </row>
        <row r="272">
          <cell r="H272">
            <v>18250</v>
          </cell>
        </row>
        <row r="273">
          <cell r="H273">
            <v>84581</v>
          </cell>
        </row>
        <row r="274">
          <cell r="H274">
            <v>3851</v>
          </cell>
        </row>
        <row r="275">
          <cell r="H275">
            <v>23876</v>
          </cell>
        </row>
        <row r="276">
          <cell r="H276">
            <v>2530</v>
          </cell>
        </row>
        <row r="277">
          <cell r="H277">
            <v>7330</v>
          </cell>
        </row>
        <row r="278">
          <cell r="H278">
            <v>162715</v>
          </cell>
        </row>
        <row r="279">
          <cell r="H279">
            <v>313847</v>
          </cell>
        </row>
        <row r="280">
          <cell r="H280">
            <v>1587155</v>
          </cell>
        </row>
        <row r="281">
          <cell r="H281">
            <v>7240123</v>
          </cell>
        </row>
        <row r="282">
          <cell r="H282">
            <v>337650</v>
          </cell>
        </row>
        <row r="283">
          <cell r="H283">
            <v>404544</v>
          </cell>
        </row>
        <row r="284">
          <cell r="H284">
            <v>40598</v>
          </cell>
        </row>
        <row r="285">
          <cell r="H285">
            <v>-104968</v>
          </cell>
        </row>
        <row r="286">
          <cell r="H286">
            <v>-54490</v>
          </cell>
        </row>
        <row r="287">
          <cell r="H287">
            <v>12257</v>
          </cell>
        </row>
        <row r="288">
          <cell r="H288">
            <v>4224</v>
          </cell>
        </row>
        <row r="289">
          <cell r="H289">
            <v>11654</v>
          </cell>
        </row>
        <row r="290">
          <cell r="H290">
            <v>2755</v>
          </cell>
        </row>
        <row r="291">
          <cell r="H291">
            <v>11452</v>
          </cell>
        </row>
        <row r="292">
          <cell r="H292">
            <v>5512</v>
          </cell>
        </row>
        <row r="293">
          <cell r="H293">
            <v>5696</v>
          </cell>
        </row>
        <row r="294">
          <cell r="H294">
            <v>3078</v>
          </cell>
        </row>
        <row r="295">
          <cell r="H295">
            <v>10775</v>
          </cell>
        </row>
        <row r="296">
          <cell r="H296">
            <v>5559</v>
          </cell>
        </row>
        <row r="297">
          <cell r="H297">
            <v>699</v>
          </cell>
        </row>
        <row r="298">
          <cell r="H298">
            <v>312</v>
          </cell>
        </row>
        <row r="299">
          <cell r="H299">
            <v>4085</v>
          </cell>
        </row>
        <row r="300">
          <cell r="H300">
            <v>1657</v>
          </cell>
        </row>
        <row r="301">
          <cell r="H301">
            <v>6108</v>
          </cell>
        </row>
        <row r="302">
          <cell r="H302">
            <v>15263</v>
          </cell>
        </row>
        <row r="303">
          <cell r="H303">
            <v>12082</v>
          </cell>
        </row>
        <row r="304">
          <cell r="H304">
            <v>4718</v>
          </cell>
        </row>
        <row r="305">
          <cell r="H305">
            <v>7024</v>
          </cell>
        </row>
        <row r="306">
          <cell r="H306">
            <v>1917</v>
          </cell>
        </row>
        <row r="307">
          <cell r="H307">
            <v>7720</v>
          </cell>
        </row>
        <row r="308">
          <cell r="H308">
            <v>4711</v>
          </cell>
        </row>
        <row r="309">
          <cell r="H309">
            <v>14496</v>
          </cell>
        </row>
        <row r="310">
          <cell r="H310">
            <v>15678</v>
          </cell>
        </row>
        <row r="311">
          <cell r="H311">
            <v>9704</v>
          </cell>
        </row>
        <row r="312">
          <cell r="H312">
            <v>15678</v>
          </cell>
        </row>
        <row r="313">
          <cell r="H313">
            <v>7170</v>
          </cell>
        </row>
        <row r="314">
          <cell r="H314">
            <v>5002</v>
          </cell>
        </row>
        <row r="315">
          <cell r="H315">
            <v>15115</v>
          </cell>
        </row>
        <row r="316">
          <cell r="H316">
            <v>10596</v>
          </cell>
        </row>
        <row r="317">
          <cell r="H317">
            <v>4143</v>
          </cell>
        </row>
        <row r="318">
          <cell r="H318">
            <v>74</v>
          </cell>
        </row>
        <row r="319">
          <cell r="H319">
            <v>1386</v>
          </cell>
        </row>
        <row r="320">
          <cell r="H320">
            <v>5125</v>
          </cell>
        </row>
        <row r="321">
          <cell r="H321">
            <v>4957</v>
          </cell>
        </row>
        <row r="322">
          <cell r="H322">
            <v>1016</v>
          </cell>
        </row>
        <row r="323">
          <cell r="H323">
            <v>5416</v>
          </cell>
        </row>
        <row r="324">
          <cell r="H324">
            <v>5113</v>
          </cell>
        </row>
        <row r="325">
          <cell r="H325">
            <v>5355</v>
          </cell>
        </row>
        <row r="326">
          <cell r="H326">
            <v>13480</v>
          </cell>
        </row>
        <row r="327">
          <cell r="H327">
            <v>6247</v>
          </cell>
        </row>
        <row r="328">
          <cell r="H328">
            <v>0</v>
          </cell>
        </row>
        <row r="329">
          <cell r="H329">
            <v>6114</v>
          </cell>
        </row>
        <row r="330">
          <cell r="H330">
            <v>133263</v>
          </cell>
        </row>
        <row r="331">
          <cell r="H331">
            <v>142130</v>
          </cell>
        </row>
        <row r="332">
          <cell r="H332">
            <v>33982</v>
          </cell>
        </row>
        <row r="333">
          <cell r="H333">
            <v>53211</v>
          </cell>
        </row>
        <row r="334">
          <cell r="H334">
            <v>82900</v>
          </cell>
        </row>
        <row r="335">
          <cell r="H335">
            <v>143702</v>
          </cell>
        </row>
        <row r="336">
          <cell r="H336">
            <v>7118</v>
          </cell>
        </row>
        <row r="337">
          <cell r="H337">
            <v>26568</v>
          </cell>
        </row>
        <row r="338">
          <cell r="H338">
            <v>39847</v>
          </cell>
        </row>
        <row r="339">
          <cell r="H339">
            <v>-7280.4558960000004</v>
          </cell>
        </row>
        <row r="340">
          <cell r="H340">
            <v>42073</v>
          </cell>
        </row>
        <row r="341">
          <cell r="H341">
            <v>58800</v>
          </cell>
        </row>
        <row r="342">
          <cell r="H342">
            <v>10450</v>
          </cell>
        </row>
        <row r="343">
          <cell r="H343">
            <v>42800</v>
          </cell>
        </row>
        <row r="344">
          <cell r="H344">
            <v>20000</v>
          </cell>
        </row>
        <row r="345">
          <cell r="H345">
            <v>56352</v>
          </cell>
        </row>
        <row r="346">
          <cell r="H346">
            <v>21015</v>
          </cell>
        </row>
        <row r="347">
          <cell r="H347">
            <v>435</v>
          </cell>
        </row>
        <row r="348">
          <cell r="H348">
            <v>4612</v>
          </cell>
        </row>
        <row r="349">
          <cell r="H349">
            <v>900</v>
          </cell>
        </row>
        <row r="350">
          <cell r="H350">
            <v>22278</v>
          </cell>
        </row>
        <row r="351">
          <cell r="H351">
            <v>532</v>
          </cell>
        </row>
        <row r="352">
          <cell r="H352">
            <v>15101</v>
          </cell>
        </row>
        <row r="353">
          <cell r="H353">
            <v>-5460</v>
          </cell>
        </row>
        <row r="354">
          <cell r="H354">
            <v>63657</v>
          </cell>
        </row>
        <row r="355">
          <cell r="H355">
            <v>93658</v>
          </cell>
        </row>
        <row r="356">
          <cell r="H356">
            <v>3594</v>
          </cell>
        </row>
        <row r="357">
          <cell r="H357">
            <v>22525</v>
          </cell>
        </row>
        <row r="358">
          <cell r="H358">
            <v>19129</v>
          </cell>
        </row>
        <row r="359">
          <cell r="H359">
            <v>17141</v>
          </cell>
        </row>
        <row r="360">
          <cell r="H360">
            <v>17019</v>
          </cell>
        </row>
        <row r="361">
          <cell r="H361">
            <v>76740</v>
          </cell>
        </row>
        <row r="362">
          <cell r="H362">
            <v>2289.751632</v>
          </cell>
        </row>
        <row r="363">
          <cell r="H363">
            <v>27460</v>
          </cell>
        </row>
        <row r="364">
          <cell r="H364">
            <v>105262.987872</v>
          </cell>
        </row>
        <row r="365">
          <cell r="H365">
            <v>9232.2387359999993</v>
          </cell>
        </row>
        <row r="366">
          <cell r="H366">
            <v>-2040.3767999999998</v>
          </cell>
        </row>
        <row r="367">
          <cell r="H367">
            <v>-6399.835008</v>
          </cell>
        </row>
        <row r="368">
          <cell r="H368">
            <v>-9458.6580479999993</v>
          </cell>
        </row>
        <row r="369">
          <cell r="H369">
            <v>22.412375999999998</v>
          </cell>
        </row>
        <row r="370">
          <cell r="H370">
            <v>-148775.26817173357</v>
          </cell>
        </row>
        <row r="372">
          <cell r="H372" t="str">
            <v>סופי מ</v>
          </cell>
        </row>
        <row r="373">
          <cell r="H373">
            <v>11108</v>
          </cell>
        </row>
        <row r="374">
          <cell r="H374">
            <v>-11108</v>
          </cell>
        </row>
        <row r="375">
          <cell r="H375">
            <v>20612.8272</v>
          </cell>
        </row>
        <row r="376">
          <cell r="H376">
            <v>-20612.8272</v>
          </cell>
        </row>
        <row r="377">
          <cell r="H377">
            <v>57396</v>
          </cell>
        </row>
        <row r="378">
          <cell r="H378">
            <v>-57396</v>
          </cell>
        </row>
        <row r="379">
          <cell r="H379">
            <v>304304</v>
          </cell>
        </row>
        <row r="380">
          <cell r="H380">
            <v>-304314</v>
          </cell>
        </row>
        <row r="381">
          <cell r="H381">
            <v>18395</v>
          </cell>
        </row>
        <row r="382">
          <cell r="H382">
            <v>-18395</v>
          </cell>
        </row>
        <row r="383">
          <cell r="H383">
            <v>-11500</v>
          </cell>
        </row>
        <row r="384">
          <cell r="H384">
            <v>11500</v>
          </cell>
        </row>
        <row r="385">
          <cell r="H385">
            <v>431942</v>
          </cell>
        </row>
        <row r="386">
          <cell r="H386">
            <v>-127923</v>
          </cell>
        </row>
        <row r="387">
          <cell r="H387">
            <v>-24195</v>
          </cell>
        </row>
        <row r="388">
          <cell r="H388">
            <v>-279824</v>
          </cell>
        </row>
        <row r="389">
          <cell r="H389">
            <v>36521</v>
          </cell>
        </row>
        <row r="390">
          <cell r="H390">
            <v>-36521</v>
          </cell>
        </row>
        <row r="391">
          <cell r="H391">
            <v>920000</v>
          </cell>
        </row>
        <row r="392">
          <cell r="H392">
            <v>-345000</v>
          </cell>
        </row>
        <row r="393">
          <cell r="H393">
            <v>-345000</v>
          </cell>
        </row>
        <row r="394">
          <cell r="H394">
            <v>-230000</v>
          </cell>
        </row>
        <row r="395">
          <cell r="H395">
            <v>2798</v>
          </cell>
        </row>
        <row r="396">
          <cell r="H396">
            <v>-2798</v>
          </cell>
        </row>
        <row r="397">
          <cell r="H397">
            <v>33278.330399999999</v>
          </cell>
        </row>
        <row r="398">
          <cell r="H398">
            <v>-33278.330399999999</v>
          </cell>
        </row>
        <row r="399">
          <cell r="H399">
            <v>1183141</v>
          </cell>
        </row>
        <row r="400">
          <cell r="H400">
            <v>-1183141</v>
          </cell>
        </row>
        <row r="401">
          <cell r="H401">
            <v>22529</v>
          </cell>
        </row>
        <row r="402">
          <cell r="H402">
            <v>-22529</v>
          </cell>
        </row>
        <row r="403">
          <cell r="H403">
            <v>11902</v>
          </cell>
        </row>
        <row r="404">
          <cell r="H404">
            <v>-11902</v>
          </cell>
        </row>
        <row r="405">
          <cell r="H405">
            <v>100229.5392</v>
          </cell>
        </row>
        <row r="406">
          <cell r="H406">
            <v>-100229.5392</v>
          </cell>
        </row>
        <row r="407">
          <cell r="H407">
            <v>8000</v>
          </cell>
        </row>
        <row r="408">
          <cell r="H408">
            <v>-8000</v>
          </cell>
        </row>
        <row r="409">
          <cell r="H409">
            <v>172284.25199999998</v>
          </cell>
        </row>
        <row r="410">
          <cell r="H410">
            <v>-172284.25199999998</v>
          </cell>
        </row>
        <row r="411">
          <cell r="H411">
            <v>290832.09119999997</v>
          </cell>
        </row>
        <row r="412">
          <cell r="H412">
            <v>-2977.0439999999999</v>
          </cell>
        </row>
        <row r="413">
          <cell r="H413">
            <v>-4464.0288</v>
          </cell>
        </row>
        <row r="414">
          <cell r="H414">
            <v>-30843.405599999998</v>
          </cell>
        </row>
        <row r="415">
          <cell r="H415">
            <v>-42277.099199999997</v>
          </cell>
        </row>
        <row r="416">
          <cell r="H416">
            <v>-24910.838399999997</v>
          </cell>
        </row>
        <row r="417">
          <cell r="H417">
            <v>-15960.235199999999</v>
          </cell>
        </row>
        <row r="418">
          <cell r="H418">
            <v>-42955.516799999998</v>
          </cell>
        </row>
        <row r="419">
          <cell r="H419">
            <v>-7837.6703999999991</v>
          </cell>
        </row>
        <row r="420">
          <cell r="H420">
            <v>-18948.552</v>
          </cell>
        </row>
        <row r="421">
          <cell r="H421">
            <v>-99657.700799999991</v>
          </cell>
        </row>
        <row r="422">
          <cell r="H422">
            <v>2977.0439999999999</v>
          </cell>
        </row>
        <row r="423">
          <cell r="H423">
            <v>4464.0288</v>
          </cell>
        </row>
        <row r="424">
          <cell r="H424">
            <v>30843.405599999998</v>
          </cell>
        </row>
        <row r="425">
          <cell r="H425">
            <v>42277.099199999997</v>
          </cell>
        </row>
        <row r="426">
          <cell r="H426">
            <v>24910.838399999997</v>
          </cell>
        </row>
        <row r="427">
          <cell r="H427">
            <v>15960.235199999999</v>
          </cell>
        </row>
        <row r="428">
          <cell r="H428">
            <v>42955.516799999998</v>
          </cell>
        </row>
        <row r="429">
          <cell r="H429">
            <v>7837.6703999999991</v>
          </cell>
        </row>
        <row r="430">
          <cell r="H430">
            <v>18948.552</v>
          </cell>
        </row>
        <row r="431">
          <cell r="H431">
            <v>99657.700799999991</v>
          </cell>
        </row>
        <row r="432">
          <cell r="H432">
            <v>-290832.09119999997</v>
          </cell>
        </row>
        <row r="433">
          <cell r="H433">
            <v>312284.22959999996</v>
          </cell>
        </row>
        <row r="434">
          <cell r="H434">
            <v>-2493.3383999999996</v>
          </cell>
        </row>
        <row r="435">
          <cell r="H435">
            <v>-74892.383999999991</v>
          </cell>
        </row>
        <row r="436">
          <cell r="H436">
            <v>-6545.3975999999993</v>
          </cell>
        </row>
        <row r="437">
          <cell r="H437">
            <v>-29954.903999999999</v>
          </cell>
        </row>
        <row r="438">
          <cell r="H438">
            <v>-47058.815999999999</v>
          </cell>
        </row>
        <row r="439">
          <cell r="H439">
            <v>-42063.940799999997</v>
          </cell>
        </row>
        <row r="440">
          <cell r="H440">
            <v>-602.58240000000001</v>
          </cell>
        </row>
        <row r="441">
          <cell r="H441">
            <v>-2568.1487999999999</v>
          </cell>
        </row>
        <row r="442">
          <cell r="H442">
            <v>-27180.770399999998</v>
          </cell>
        </row>
        <row r="443">
          <cell r="H443">
            <v>-78923.947199999995</v>
          </cell>
        </row>
        <row r="444">
          <cell r="H444">
            <v>2493.3383999999996</v>
          </cell>
        </row>
        <row r="445">
          <cell r="H445">
            <v>74892.383999999991</v>
          </cell>
        </row>
        <row r="446">
          <cell r="H446">
            <v>6545.3975999999993</v>
          </cell>
        </row>
        <row r="447">
          <cell r="H447">
            <v>29954.903999999999</v>
          </cell>
        </row>
        <row r="448">
          <cell r="H448">
            <v>47058.815999999999</v>
          </cell>
        </row>
        <row r="449">
          <cell r="H449">
            <v>42063.940799999997</v>
          </cell>
        </row>
        <row r="450">
          <cell r="H450">
            <v>602.58240000000001</v>
          </cell>
        </row>
        <row r="451">
          <cell r="H451">
            <v>2568.1487999999999</v>
          </cell>
        </row>
        <row r="452">
          <cell r="H452">
            <v>27180.770399999998</v>
          </cell>
        </row>
        <row r="453">
          <cell r="H453">
            <v>78923.947199999995</v>
          </cell>
        </row>
        <row r="454">
          <cell r="H454">
            <v>-312284.22959999996</v>
          </cell>
        </row>
        <row r="455">
          <cell r="H455">
            <v>0</v>
          </cell>
        </row>
        <row r="456">
          <cell r="H456">
            <v>564516.20399999991</v>
          </cell>
        </row>
        <row r="457">
          <cell r="H457">
            <v>-564516.20399999991</v>
          </cell>
        </row>
        <row r="458">
          <cell r="H458">
            <v>21817</v>
          </cell>
        </row>
        <row r="459">
          <cell r="H459">
            <v>-21817</v>
          </cell>
        </row>
        <row r="460">
          <cell r="H460">
            <v>0</v>
          </cell>
        </row>
        <row r="461">
          <cell r="H461">
            <v>438667.33333333331</v>
          </cell>
        </row>
        <row r="462">
          <cell r="H462">
            <v>-438667.33333333331</v>
          </cell>
        </row>
        <row r="463">
          <cell r="H463">
            <v>-10</v>
          </cell>
        </row>
        <row r="465">
          <cell r="H465">
            <v>71101.177724062669</v>
          </cell>
        </row>
        <row r="466">
          <cell r="H466">
            <v>-71101.177724062669</v>
          </cell>
        </row>
        <row r="467">
          <cell r="H467">
            <v>1339787.4781229275</v>
          </cell>
        </row>
        <row r="468">
          <cell r="H468">
            <v>-582883.00928415824</v>
          </cell>
        </row>
        <row r="469">
          <cell r="H469">
            <v>556968.52578981873</v>
          </cell>
        </row>
        <row r="470">
          <cell r="H470">
            <v>25914.483494339598</v>
          </cell>
        </row>
        <row r="471">
          <cell r="H471">
            <v>-1326927.7947806609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גיליון1"/>
      <sheetName val="אלפון"/>
      <sheetName val="אינדקס+א. בסיס"/>
      <sheetName val="ני&quot;ע לתאום"/>
      <sheetName val="גיליון3"/>
      <sheetName val="ני&quot;ע מרכז"/>
      <sheetName val="פקודות נוספות"/>
      <sheetName val="DATA"/>
      <sheetName val="ניירות עבודה"/>
      <sheetName val="בירורים"/>
      <sheetName val="טבלת ציר לדוח-לא לגעת"/>
      <sheetName val="ני&quot;ע לאיחוד"/>
      <sheetName val="פק' לאחוד 12.98"/>
      <sheetName val="צדדים קשורים 12.9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>
        <row r="1">
          <cell r="E1" t="str">
            <v>סופי נ</v>
          </cell>
        </row>
        <row r="2">
          <cell r="E2">
            <v>18036.3</v>
          </cell>
        </row>
        <row r="3">
          <cell r="E3">
            <v>289.26</v>
          </cell>
        </row>
        <row r="4">
          <cell r="E4">
            <v>-6557</v>
          </cell>
        </row>
        <row r="5">
          <cell r="E5">
            <v>7020</v>
          </cell>
        </row>
        <row r="6">
          <cell r="E6">
            <v>29530</v>
          </cell>
        </row>
        <row r="7">
          <cell r="E7">
            <v>16210</v>
          </cell>
        </row>
        <row r="8">
          <cell r="E8">
            <v>498</v>
          </cell>
        </row>
        <row r="9">
          <cell r="E9">
            <v>37852</v>
          </cell>
        </row>
        <row r="10">
          <cell r="E10">
            <v>7800</v>
          </cell>
        </row>
        <row r="11">
          <cell r="E11">
            <v>76896.800000000003</v>
          </cell>
        </row>
        <row r="12">
          <cell r="E12">
            <v>7317</v>
          </cell>
        </row>
        <row r="13">
          <cell r="E13">
            <v>3333</v>
          </cell>
        </row>
        <row r="14">
          <cell r="E14">
            <v>2135.11</v>
          </cell>
        </row>
        <row r="15">
          <cell r="E15">
            <v>63606</v>
          </cell>
        </row>
        <row r="16">
          <cell r="E16">
            <v>260904.09</v>
          </cell>
        </row>
        <row r="17">
          <cell r="E17">
            <v>467888</v>
          </cell>
        </row>
        <row r="18">
          <cell r="E18">
            <v>2988.79</v>
          </cell>
        </row>
        <row r="19">
          <cell r="E19">
            <v>159326</v>
          </cell>
        </row>
        <row r="20">
          <cell r="E20">
            <v>43460</v>
          </cell>
        </row>
        <row r="21">
          <cell r="E21">
            <v>4413.1899999999996</v>
          </cell>
        </row>
        <row r="22">
          <cell r="E22">
            <v>23732</v>
          </cell>
        </row>
        <row r="23">
          <cell r="E23">
            <v>43397</v>
          </cell>
        </row>
        <row r="24">
          <cell r="E24">
            <v>31508</v>
          </cell>
        </row>
        <row r="25">
          <cell r="E25">
            <v>66645.33</v>
          </cell>
        </row>
        <row r="26">
          <cell r="E26">
            <v>12080.08</v>
          </cell>
        </row>
        <row r="27">
          <cell r="E27">
            <v>572.45000000000005</v>
          </cell>
        </row>
        <row r="28">
          <cell r="E28">
            <v>2765.4</v>
          </cell>
        </row>
        <row r="29">
          <cell r="E29">
            <v>366.9</v>
          </cell>
        </row>
        <row r="30">
          <cell r="E30">
            <v>7564.95</v>
          </cell>
        </row>
        <row r="31">
          <cell r="E31">
            <v>1709.22</v>
          </cell>
        </row>
        <row r="32">
          <cell r="E32">
            <v>85.59</v>
          </cell>
        </row>
        <row r="33">
          <cell r="E33">
            <v>2341.4</v>
          </cell>
        </row>
        <row r="34">
          <cell r="E34">
            <v>126950</v>
          </cell>
        </row>
        <row r="35">
          <cell r="E35">
            <v>1560790</v>
          </cell>
        </row>
        <row r="36">
          <cell r="E36">
            <v>18000</v>
          </cell>
        </row>
        <row r="37">
          <cell r="E37">
            <v>-795608</v>
          </cell>
        </row>
        <row r="38">
          <cell r="E38">
            <v>18813.900000000001</v>
          </cell>
        </row>
        <row r="39">
          <cell r="E39">
            <v>8073</v>
          </cell>
        </row>
        <row r="40">
          <cell r="E40">
            <v>1584156</v>
          </cell>
        </row>
        <row r="41">
          <cell r="E41">
            <v>18000</v>
          </cell>
        </row>
        <row r="42">
          <cell r="E42">
            <v>3407.51</v>
          </cell>
        </row>
        <row r="43">
          <cell r="E43">
            <v>-281512.25</v>
          </cell>
        </row>
        <row r="44">
          <cell r="E44">
            <v>61182.95</v>
          </cell>
        </row>
        <row r="45">
          <cell r="E45">
            <v>1879043</v>
          </cell>
        </row>
        <row r="46">
          <cell r="E46">
            <v>-2400000</v>
          </cell>
        </row>
        <row r="47">
          <cell r="E47">
            <v>1558757</v>
          </cell>
        </row>
        <row r="48">
          <cell r="E48">
            <v>-15296</v>
          </cell>
        </row>
        <row r="49">
          <cell r="E49">
            <v>86240.42</v>
          </cell>
        </row>
        <row r="50">
          <cell r="E50">
            <v>-5400</v>
          </cell>
        </row>
        <row r="51">
          <cell r="E51">
            <v>9151.7800000000007</v>
          </cell>
        </row>
        <row r="52">
          <cell r="E52">
            <v>2506665.92</v>
          </cell>
        </row>
        <row r="53">
          <cell r="E53">
            <v>1266622.2</v>
          </cell>
        </row>
        <row r="54">
          <cell r="E54">
            <v>1137565.21</v>
          </cell>
        </row>
        <row r="55">
          <cell r="E55">
            <v>449504.61</v>
          </cell>
        </row>
        <row r="56">
          <cell r="E56">
            <v>269229.57</v>
          </cell>
        </row>
        <row r="57">
          <cell r="E57">
            <v>-500039</v>
          </cell>
        </row>
        <row r="58">
          <cell r="E58">
            <v>-743428</v>
          </cell>
        </row>
        <row r="59">
          <cell r="E59">
            <v>-187592</v>
          </cell>
        </row>
        <row r="60">
          <cell r="E60">
            <v>-232537</v>
          </cell>
        </row>
        <row r="61">
          <cell r="E61">
            <v>11163</v>
          </cell>
        </row>
        <row r="62">
          <cell r="E62">
            <v>412053.06</v>
          </cell>
        </row>
        <row r="63">
          <cell r="E63">
            <v>85029.01</v>
          </cell>
        </row>
        <row r="64">
          <cell r="E64">
            <v>-5.78</v>
          </cell>
        </row>
        <row r="65">
          <cell r="E65">
            <v>-910000</v>
          </cell>
        </row>
        <row r="66">
          <cell r="E66">
            <v>-1006142.47</v>
          </cell>
        </row>
        <row r="67">
          <cell r="E67">
            <v>-739012.56</v>
          </cell>
        </row>
        <row r="68">
          <cell r="E68">
            <v>150000</v>
          </cell>
        </row>
        <row r="69">
          <cell r="E69">
            <v>-150000</v>
          </cell>
        </row>
        <row r="70">
          <cell r="E70">
            <v>743</v>
          </cell>
        </row>
        <row r="71">
          <cell r="E71">
            <v>-545150.71</v>
          </cell>
        </row>
        <row r="72">
          <cell r="E72">
            <v>-2082.6</v>
          </cell>
        </row>
        <row r="73">
          <cell r="E73">
            <v>-2551</v>
          </cell>
        </row>
        <row r="74">
          <cell r="E74">
            <v>-9093.07</v>
          </cell>
        </row>
        <row r="75">
          <cell r="E75">
            <v>-759</v>
          </cell>
        </row>
        <row r="76">
          <cell r="E76">
            <v>-293.14</v>
          </cell>
        </row>
        <row r="77">
          <cell r="E77">
            <v>-5970</v>
          </cell>
        </row>
        <row r="78">
          <cell r="E78">
            <v>-761</v>
          </cell>
        </row>
        <row r="79">
          <cell r="E79">
            <v>-7284</v>
          </cell>
        </row>
        <row r="80">
          <cell r="E80">
            <v>-7712</v>
          </cell>
        </row>
        <row r="81">
          <cell r="E81">
            <v>-4860.08</v>
          </cell>
        </row>
        <row r="82">
          <cell r="E82">
            <v>-5458</v>
          </cell>
        </row>
        <row r="83">
          <cell r="E83">
            <v>890.16</v>
          </cell>
        </row>
        <row r="84">
          <cell r="E84">
            <v>-801995.9</v>
          </cell>
        </row>
        <row r="85">
          <cell r="E85">
            <v>-245308</v>
          </cell>
        </row>
        <row r="86">
          <cell r="E86">
            <v>8958.26</v>
          </cell>
        </row>
        <row r="87">
          <cell r="E87">
            <v>-267398</v>
          </cell>
        </row>
        <row r="88">
          <cell r="E88">
            <v>-350725</v>
          </cell>
        </row>
        <row r="89">
          <cell r="E89">
            <v>-84105</v>
          </cell>
        </row>
        <row r="90">
          <cell r="E90">
            <v>-159650</v>
          </cell>
        </row>
        <row r="91">
          <cell r="E91">
            <v>-3052956</v>
          </cell>
        </row>
        <row r="92">
          <cell r="E92">
            <v>-13011</v>
          </cell>
        </row>
        <row r="93">
          <cell r="E93">
            <v>-2395083</v>
          </cell>
        </row>
        <row r="94">
          <cell r="E94">
            <v>2866119.25</v>
          </cell>
        </row>
        <row r="95">
          <cell r="E95">
            <v>-200</v>
          </cell>
        </row>
        <row r="96">
          <cell r="E96">
            <v>-177966</v>
          </cell>
        </row>
        <row r="97">
          <cell r="E97">
            <v>9067482</v>
          </cell>
        </row>
        <row r="98">
          <cell r="E98">
            <v>-31394780.920000002</v>
          </cell>
        </row>
        <row r="99">
          <cell r="E99">
            <v>-95749.23</v>
          </cell>
        </row>
        <row r="100">
          <cell r="E100">
            <v>-11663.35</v>
          </cell>
        </row>
        <row r="101">
          <cell r="E101">
            <v>-192979.17</v>
          </cell>
        </row>
        <row r="102">
          <cell r="E102">
            <v>-21178.47</v>
          </cell>
        </row>
        <row r="103">
          <cell r="E103">
            <v>-27165.1</v>
          </cell>
        </row>
        <row r="104">
          <cell r="E104">
            <v>21090.85</v>
          </cell>
        </row>
        <row r="105">
          <cell r="E105">
            <v>24197.08</v>
          </cell>
        </row>
        <row r="106">
          <cell r="E106">
            <v>495848.04</v>
          </cell>
        </row>
        <row r="107">
          <cell r="E107">
            <v>2601.04</v>
          </cell>
        </row>
        <row r="108">
          <cell r="E108">
            <v>15508</v>
          </cell>
        </row>
        <row r="109">
          <cell r="E109">
            <v>-8060445.5300000003</v>
          </cell>
        </row>
        <row r="110">
          <cell r="E110">
            <v>2373334</v>
          </cell>
        </row>
        <row r="111">
          <cell r="E111">
            <v>30145.78</v>
          </cell>
        </row>
        <row r="112">
          <cell r="E112">
            <v>2254583.34</v>
          </cell>
        </row>
        <row r="113">
          <cell r="E113">
            <v>14438907.82</v>
          </cell>
        </row>
        <row r="114">
          <cell r="E114">
            <v>661930.63</v>
          </cell>
        </row>
        <row r="115">
          <cell r="E115">
            <v>924601.3</v>
          </cell>
        </row>
        <row r="116">
          <cell r="E116">
            <v>695686</v>
          </cell>
        </row>
        <row r="117">
          <cell r="E117">
            <v>43156</v>
          </cell>
        </row>
        <row r="118">
          <cell r="E118">
            <v>-23609</v>
          </cell>
        </row>
        <row r="119">
          <cell r="E119">
            <v>-263012</v>
          </cell>
        </row>
        <row r="120">
          <cell r="E120">
            <v>-1220</v>
          </cell>
        </row>
        <row r="121">
          <cell r="E121">
            <v>-64425</v>
          </cell>
        </row>
        <row r="122">
          <cell r="E122">
            <v>561695.67000000004</v>
          </cell>
        </row>
        <row r="123">
          <cell r="E123">
            <v>27818</v>
          </cell>
        </row>
        <row r="124">
          <cell r="E124">
            <v>770.59</v>
          </cell>
        </row>
        <row r="125">
          <cell r="E125">
            <v>97784.41</v>
          </cell>
        </row>
        <row r="126">
          <cell r="E126">
            <v>53778.66</v>
          </cell>
        </row>
        <row r="127">
          <cell r="E127">
            <v>63979</v>
          </cell>
        </row>
        <row r="128">
          <cell r="E128">
            <v>28835</v>
          </cell>
        </row>
        <row r="129">
          <cell r="E129">
            <v>44911.88</v>
          </cell>
        </row>
        <row r="130">
          <cell r="E130">
            <v>35634.15</v>
          </cell>
        </row>
        <row r="131">
          <cell r="E131">
            <v>180386.35</v>
          </cell>
        </row>
        <row r="132">
          <cell r="E132">
            <v>9597.8700000000008</v>
          </cell>
        </row>
        <row r="133">
          <cell r="E133">
            <v>25107.65</v>
          </cell>
        </row>
        <row r="134">
          <cell r="E134">
            <v>19055.8</v>
          </cell>
        </row>
        <row r="135">
          <cell r="E135">
            <v>670794.12</v>
          </cell>
        </row>
        <row r="136">
          <cell r="E136">
            <v>406739.34</v>
          </cell>
        </row>
        <row r="137">
          <cell r="E137">
            <v>1862690</v>
          </cell>
        </row>
        <row r="138">
          <cell r="E138">
            <v>1032.4000000000001</v>
          </cell>
        </row>
        <row r="139">
          <cell r="E139">
            <v>940.05</v>
          </cell>
        </row>
        <row r="140">
          <cell r="E140">
            <v>2790.27</v>
          </cell>
        </row>
        <row r="141">
          <cell r="E141">
            <v>502.81</v>
          </cell>
        </row>
        <row r="142">
          <cell r="E142">
            <v>40179.68</v>
          </cell>
        </row>
        <row r="143">
          <cell r="E143">
            <v>44821.94</v>
          </cell>
        </row>
        <row r="144">
          <cell r="E144">
            <v>286.3</v>
          </cell>
        </row>
        <row r="145">
          <cell r="E145">
            <v>22625.88</v>
          </cell>
        </row>
        <row r="146">
          <cell r="E146">
            <v>-445.87</v>
          </cell>
        </row>
        <row r="147">
          <cell r="E147">
            <v>71945.820000000007</v>
          </cell>
        </row>
        <row r="148">
          <cell r="E148">
            <v>65844.66</v>
          </cell>
        </row>
        <row r="149">
          <cell r="E149">
            <v>19074.59</v>
          </cell>
        </row>
        <row r="150">
          <cell r="E150">
            <v>8654.41</v>
          </cell>
        </row>
        <row r="151">
          <cell r="E151">
            <v>19405.09</v>
          </cell>
        </row>
        <row r="152">
          <cell r="E152">
            <v>6719.93</v>
          </cell>
        </row>
        <row r="153">
          <cell r="E153">
            <v>15485.11</v>
          </cell>
        </row>
        <row r="154">
          <cell r="E154">
            <v>5817</v>
          </cell>
        </row>
        <row r="155">
          <cell r="E155">
            <v>7666.17</v>
          </cell>
        </row>
        <row r="156">
          <cell r="E156">
            <v>5013.96</v>
          </cell>
        </row>
        <row r="157">
          <cell r="E157">
            <v>16400.43</v>
          </cell>
        </row>
        <row r="158">
          <cell r="E158">
            <v>6629.01</v>
          </cell>
        </row>
        <row r="159">
          <cell r="E159">
            <v>19011.87</v>
          </cell>
        </row>
        <row r="160">
          <cell r="E160">
            <v>5268.75</v>
          </cell>
        </row>
        <row r="161">
          <cell r="E161">
            <v>33812.660000000003</v>
          </cell>
        </row>
        <row r="162">
          <cell r="E162">
            <v>8465.83</v>
          </cell>
        </row>
        <row r="163">
          <cell r="E163">
            <v>15038.07</v>
          </cell>
        </row>
        <row r="164">
          <cell r="E164">
            <v>5496.02</v>
          </cell>
        </row>
        <row r="165">
          <cell r="E165">
            <v>12310.28</v>
          </cell>
        </row>
        <row r="166">
          <cell r="E166">
            <v>7568.02</v>
          </cell>
        </row>
        <row r="167">
          <cell r="E167">
            <v>4243.16</v>
          </cell>
        </row>
        <row r="168">
          <cell r="E168">
            <v>4972</v>
          </cell>
        </row>
        <row r="169">
          <cell r="E169">
            <v>21242.21</v>
          </cell>
        </row>
        <row r="170">
          <cell r="E170">
            <v>6683.66</v>
          </cell>
        </row>
        <row r="171">
          <cell r="E171">
            <v>17625.84</v>
          </cell>
        </row>
        <row r="172">
          <cell r="E172">
            <v>13560.72</v>
          </cell>
        </row>
        <row r="173">
          <cell r="E173">
            <v>19795.98</v>
          </cell>
        </row>
        <row r="174">
          <cell r="E174">
            <v>6931.58</v>
          </cell>
        </row>
        <row r="175">
          <cell r="E175">
            <v>14203.03</v>
          </cell>
        </row>
        <row r="176">
          <cell r="E176">
            <v>6724.57</v>
          </cell>
        </row>
        <row r="177">
          <cell r="E177">
            <v>7367.64</v>
          </cell>
        </row>
        <row r="178">
          <cell r="E178">
            <v>17283.259999999998</v>
          </cell>
        </row>
        <row r="179">
          <cell r="E179">
            <v>2301.6799999999998</v>
          </cell>
        </row>
        <row r="180">
          <cell r="E180">
            <v>1559.17</v>
          </cell>
        </row>
        <row r="181">
          <cell r="E181">
            <v>8627.65</v>
          </cell>
        </row>
        <row r="182">
          <cell r="E182">
            <v>32083.360000000001</v>
          </cell>
        </row>
        <row r="183">
          <cell r="E183">
            <v>17698.97</v>
          </cell>
        </row>
        <row r="184">
          <cell r="E184">
            <v>13560.72</v>
          </cell>
        </row>
        <row r="185">
          <cell r="E185">
            <v>22240.84</v>
          </cell>
        </row>
        <row r="186">
          <cell r="E186">
            <v>2729.17</v>
          </cell>
        </row>
        <row r="187">
          <cell r="E187">
            <v>15591.18</v>
          </cell>
        </row>
        <row r="188">
          <cell r="E188">
            <v>11183</v>
          </cell>
        </row>
        <row r="189">
          <cell r="E189">
            <v>4693.74</v>
          </cell>
        </row>
        <row r="190">
          <cell r="E190">
            <v>3842.62</v>
          </cell>
        </row>
        <row r="191">
          <cell r="E191">
            <v>76618</v>
          </cell>
        </row>
        <row r="192">
          <cell r="E192">
            <v>196422.11</v>
          </cell>
        </row>
        <row r="193">
          <cell r="E193">
            <v>6937.63</v>
          </cell>
        </row>
        <row r="194">
          <cell r="E194">
            <v>102763.81</v>
          </cell>
        </row>
        <row r="195">
          <cell r="E195">
            <v>64256.41</v>
          </cell>
        </row>
        <row r="196">
          <cell r="E196">
            <v>11870.6</v>
          </cell>
        </row>
        <row r="197">
          <cell r="E197">
            <v>187625</v>
          </cell>
        </row>
        <row r="198">
          <cell r="E198">
            <v>256596</v>
          </cell>
        </row>
        <row r="199">
          <cell r="E199">
            <v>271036.01</v>
          </cell>
        </row>
        <row r="200">
          <cell r="E200">
            <v>32737.74</v>
          </cell>
        </row>
        <row r="201">
          <cell r="E201">
            <v>188348.59</v>
          </cell>
        </row>
        <row r="202">
          <cell r="E202">
            <v>302283.76</v>
          </cell>
        </row>
        <row r="203">
          <cell r="E203">
            <v>60575.1</v>
          </cell>
        </row>
        <row r="204">
          <cell r="E204">
            <v>7082</v>
          </cell>
        </row>
        <row r="205">
          <cell r="E205">
            <v>226721.57</v>
          </cell>
        </row>
        <row r="206">
          <cell r="E206">
            <v>23999.43</v>
          </cell>
        </row>
        <row r="207">
          <cell r="E207">
            <v>44015.95</v>
          </cell>
        </row>
        <row r="208">
          <cell r="E208">
            <v>94923.55</v>
          </cell>
        </row>
        <row r="209">
          <cell r="E209">
            <v>109135.22</v>
          </cell>
        </row>
        <row r="210">
          <cell r="E210">
            <v>224287.6</v>
          </cell>
        </row>
        <row r="211">
          <cell r="E211">
            <v>40383</v>
          </cell>
        </row>
        <row r="212">
          <cell r="E212">
            <v>30604.04</v>
          </cell>
        </row>
        <row r="213">
          <cell r="E213">
            <v>24814.41</v>
          </cell>
        </row>
        <row r="214">
          <cell r="E214">
            <v>73667.44</v>
          </cell>
        </row>
        <row r="215">
          <cell r="E215">
            <v>15534.81</v>
          </cell>
        </row>
        <row r="216">
          <cell r="E216">
            <v>58296.39</v>
          </cell>
        </row>
        <row r="217">
          <cell r="E217">
            <v>40</v>
          </cell>
        </row>
        <row r="218">
          <cell r="E218">
            <v>47185.21</v>
          </cell>
        </row>
        <row r="219">
          <cell r="E219">
            <v>36410.080000000002</v>
          </cell>
        </row>
        <row r="220">
          <cell r="E220">
            <v>235</v>
          </cell>
        </row>
        <row r="221">
          <cell r="E221">
            <v>330</v>
          </cell>
        </row>
        <row r="222">
          <cell r="E222">
            <v>769.5</v>
          </cell>
        </row>
        <row r="223">
          <cell r="E223">
            <v>4182</v>
          </cell>
        </row>
        <row r="224">
          <cell r="E224">
            <v>1.97</v>
          </cell>
        </row>
        <row r="225">
          <cell r="E225">
            <v>65902.47</v>
          </cell>
        </row>
        <row r="226">
          <cell r="E226">
            <v>-7.5524440035223961E-9</v>
          </cell>
        </row>
        <row r="227">
          <cell r="E227" t="str">
            <v>סופי נומ'</v>
          </cell>
        </row>
        <row r="228">
          <cell r="E228">
            <v>1742473</v>
          </cell>
        </row>
        <row r="229">
          <cell r="E229">
            <v>-1742473</v>
          </cell>
        </row>
        <row r="230">
          <cell r="E230">
            <v>-66719</v>
          </cell>
        </row>
        <row r="231">
          <cell r="E231">
            <v>380</v>
          </cell>
        </row>
        <row r="232">
          <cell r="E232">
            <v>12703</v>
          </cell>
        </row>
        <row r="233">
          <cell r="E233">
            <v>3432</v>
          </cell>
        </row>
        <row r="234">
          <cell r="E234">
            <v>49972</v>
          </cell>
        </row>
        <row r="235">
          <cell r="E235">
            <v>232</v>
          </cell>
        </row>
        <row r="236">
          <cell r="E236">
            <v>-70408</v>
          </cell>
        </row>
        <row r="237">
          <cell r="E237">
            <v>54157</v>
          </cell>
        </row>
        <row r="238">
          <cell r="E238">
            <v>1620</v>
          </cell>
        </row>
        <row r="239">
          <cell r="E239">
            <v>14631</v>
          </cell>
        </row>
        <row r="240">
          <cell r="E240">
            <v>192979</v>
          </cell>
        </row>
        <row r="241">
          <cell r="E241">
            <v>-156313</v>
          </cell>
        </row>
        <row r="242">
          <cell r="E242">
            <v>-36666</v>
          </cell>
        </row>
        <row r="243">
          <cell r="E243">
            <v>15848</v>
          </cell>
        </row>
        <row r="244">
          <cell r="E244">
            <v>-13545</v>
          </cell>
        </row>
        <row r="245">
          <cell r="E245">
            <v>-2303</v>
          </cell>
        </row>
        <row r="246">
          <cell r="E246">
            <v>102591.12508735155</v>
          </cell>
        </row>
        <row r="247">
          <cell r="E247">
            <v>-102591.12508735155</v>
          </cell>
        </row>
        <row r="248">
          <cell r="E248">
            <v>-90678</v>
          </cell>
        </row>
        <row r="249">
          <cell r="E249">
            <v>90678</v>
          </cell>
        </row>
        <row r="250">
          <cell r="E250">
            <v>-6557</v>
          </cell>
        </row>
        <row r="251">
          <cell r="E251">
            <v>6557</v>
          </cell>
        </row>
        <row r="252">
          <cell r="E252">
            <v>-6505.5</v>
          </cell>
        </row>
        <row r="253">
          <cell r="E253">
            <v>-6505.5</v>
          </cell>
        </row>
        <row r="254">
          <cell r="E254">
            <v>13011</v>
          </cell>
        </row>
        <row r="255">
          <cell r="E255">
            <v>442461</v>
          </cell>
        </row>
        <row r="256">
          <cell r="E256">
            <v>-442461</v>
          </cell>
        </row>
        <row r="257">
          <cell r="E257">
            <v>-66125.88040000014</v>
          </cell>
        </row>
        <row r="258">
          <cell r="E258">
            <v>-92141.759999999995</v>
          </cell>
        </row>
        <row r="259">
          <cell r="E259">
            <v>158267.64039999992</v>
          </cell>
        </row>
        <row r="260">
          <cell r="E260">
            <v>1255404</v>
          </cell>
        </row>
        <row r="261">
          <cell r="E261">
            <v>-1255404</v>
          </cell>
        </row>
        <row r="262">
          <cell r="E262">
            <v>0</v>
          </cell>
        </row>
        <row r="263">
          <cell r="E263">
            <v>0</v>
          </cell>
        </row>
        <row r="264">
          <cell r="E264">
            <v>0</v>
          </cell>
        </row>
        <row r="265">
          <cell r="E265">
            <v>21000</v>
          </cell>
        </row>
        <row r="266">
          <cell r="E266">
            <v>-21000</v>
          </cell>
        </row>
        <row r="267">
          <cell r="E267">
            <v>-305470</v>
          </cell>
        </row>
        <row r="268">
          <cell r="E268">
            <v>305470</v>
          </cell>
        </row>
        <row r="269">
          <cell r="E269">
            <v>8736962</v>
          </cell>
        </row>
        <row r="270">
          <cell r="E270">
            <v>-8736962</v>
          </cell>
        </row>
        <row r="271">
          <cell r="E271">
            <v>-1376843</v>
          </cell>
        </row>
        <row r="272">
          <cell r="E272">
            <v>1376843</v>
          </cell>
        </row>
        <row r="273">
          <cell r="E273">
            <v>-271920</v>
          </cell>
        </row>
        <row r="274">
          <cell r="E274">
            <v>271920</v>
          </cell>
        </row>
        <row r="275">
          <cell r="E275">
            <v>-1193000</v>
          </cell>
        </row>
        <row r="276">
          <cell r="E276">
            <v>1193000</v>
          </cell>
        </row>
        <row r="277">
          <cell r="E277">
            <v>66666.666666666672</v>
          </cell>
        </row>
        <row r="278">
          <cell r="E278">
            <v>11333.333333333328</v>
          </cell>
        </row>
        <row r="279">
          <cell r="E279">
            <v>-78000</v>
          </cell>
        </row>
        <row r="280">
          <cell r="E280">
            <v>54575</v>
          </cell>
        </row>
        <row r="281">
          <cell r="E281">
            <v>-54575</v>
          </cell>
        </row>
        <row r="282">
          <cell r="E282">
            <v>412053.06</v>
          </cell>
        </row>
        <row r="283">
          <cell r="E283">
            <v>-412053.06</v>
          </cell>
        </row>
        <row r="284">
          <cell r="E284">
            <v>-7.6834112405776978E-9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הערות איל"/>
      <sheetName val="דיווח סופי"/>
      <sheetName val="נקודות לדיון"/>
      <sheetName val="פיצויים 2004"/>
      <sheetName val="דוח נסיעה לחול"/>
      <sheetName val="ניירות איל"/>
      <sheetName val="סטטוסים"/>
      <sheetName val="מאזן בוחן הנהח&quot;ש"/>
      <sheetName val="בסיס נתונים"/>
      <sheetName val="ניירות עבודה"/>
      <sheetName val="טבלת ציר-פירוט"/>
      <sheetName val="פ.נ."/>
      <sheetName val="י.פ."/>
      <sheetName val="ביקורת חשבונות"/>
      <sheetName val="טבלת ציר-לדוחות"/>
      <sheetName val="דף 1"/>
      <sheetName val="דוחות כספיים"/>
      <sheetName val="באורים"/>
      <sheetName val="בקורת"/>
      <sheetName val="דוח התאמה"/>
      <sheetName val="ני&quot;ע דוח התאמה"/>
      <sheetName val="נתוני בסיס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כותרת"/>
      <sheetName val="דוחות כספיים"/>
      <sheetName val="דוח התאמה"/>
      <sheetName val="ני&quot;ע לתזרים"/>
      <sheetName val="ני&quot;ע לתאום"/>
      <sheetName val="שכ&quot;ע הנה&quot;כ"/>
      <sheetName val="י- 3"/>
      <sheetName val="ני&quot;ע"/>
      <sheetName val="לטיפול"/>
      <sheetName val="לקוחות"/>
      <sheetName val="שרית"/>
      <sheetName val="גולן"/>
      <sheetName val="בירורים אלון"/>
      <sheetName val="בירורים שלב ב"/>
      <sheetName val="ני&quot;ע אלון"/>
    </sheetNames>
    <sheetDataSet>
      <sheetData sheetId="0" refreshError="1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דיווח סופי"/>
      <sheetName val="כללי"/>
      <sheetName val="כותרת"/>
      <sheetName val="בקרת איפוס"/>
      <sheetName val="דוחות כספיים"/>
      <sheetName val="ני&quot;ע לתזרים"/>
      <sheetName val="סבירויות"/>
      <sheetName val="דוח התאמה"/>
      <sheetName val="ני&quot;ע לתאום"/>
      <sheetName val="ניירות איל"/>
      <sheetName val="הערות איל"/>
      <sheetName val="פיצויים וחופשה"/>
      <sheetName val="פיצויים 2003"/>
      <sheetName val="אחזקת רכב"/>
      <sheetName val="בירורים"/>
      <sheetName val="רווח תפעולי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הכנה"/>
      <sheetName val="אינדקס"/>
      <sheetName val="מ. בוחן"/>
      <sheetName val="אלפון"/>
      <sheetName val="בסיס נתונים"/>
      <sheetName val="רוו&quot;ה לפי פרוייקטים"/>
    </sheetNames>
    <sheetDataSet>
      <sheetData sheetId="0" refreshError="1">
        <row r="4">
          <cell r="B4" t="str">
            <v>סטטוס</v>
          </cell>
        </row>
        <row r="5">
          <cell r="B5">
            <v>113.1</v>
          </cell>
        </row>
        <row r="6">
          <cell r="B6">
            <v>119.02</v>
          </cell>
        </row>
        <row r="7">
          <cell r="B7">
            <v>119.1</v>
          </cell>
        </row>
        <row r="8">
          <cell r="B8">
            <v>119.12</v>
          </cell>
        </row>
        <row r="9">
          <cell r="B9">
            <v>119.18</v>
          </cell>
        </row>
        <row r="10">
          <cell r="B10">
            <v>119.2</v>
          </cell>
        </row>
        <row r="11">
          <cell r="B11">
            <v>119.21</v>
          </cell>
        </row>
        <row r="12">
          <cell r="B12">
            <v>123</v>
          </cell>
        </row>
        <row r="13">
          <cell r="B13">
            <v>145</v>
          </cell>
        </row>
        <row r="14">
          <cell r="B14">
            <v>205.04</v>
          </cell>
        </row>
        <row r="15">
          <cell r="B15">
            <v>215.02</v>
          </cell>
        </row>
        <row r="16">
          <cell r="B16">
            <v>215.04</v>
          </cell>
        </row>
        <row r="17">
          <cell r="B17">
            <v>215.06</v>
          </cell>
        </row>
        <row r="18">
          <cell r="B18">
            <v>215.08</v>
          </cell>
        </row>
        <row r="19">
          <cell r="B19">
            <v>215.1</v>
          </cell>
        </row>
        <row r="20">
          <cell r="B20">
            <v>215.14</v>
          </cell>
        </row>
        <row r="21">
          <cell r="B21">
            <v>215.16</v>
          </cell>
        </row>
        <row r="22">
          <cell r="B22">
            <v>215.18</v>
          </cell>
        </row>
        <row r="23">
          <cell r="B23">
            <v>231.02</v>
          </cell>
        </row>
        <row r="24">
          <cell r="B24">
            <v>231.03</v>
          </cell>
        </row>
        <row r="25">
          <cell r="B25">
            <v>255.02</v>
          </cell>
        </row>
        <row r="26">
          <cell r="B26">
            <v>265</v>
          </cell>
        </row>
        <row r="27">
          <cell r="B27">
            <v>310.02</v>
          </cell>
        </row>
        <row r="28">
          <cell r="B28">
            <v>373</v>
          </cell>
        </row>
        <row r="29">
          <cell r="B29">
            <v>380</v>
          </cell>
        </row>
        <row r="30">
          <cell r="B30">
            <v>388.01</v>
          </cell>
        </row>
        <row r="31">
          <cell r="B31">
            <v>388.02</v>
          </cell>
        </row>
        <row r="32">
          <cell r="B32">
            <v>419</v>
          </cell>
        </row>
        <row r="33">
          <cell r="B33">
            <v>429</v>
          </cell>
        </row>
        <row r="34">
          <cell r="B34">
            <v>470</v>
          </cell>
        </row>
        <row r="35">
          <cell r="B35">
            <v>480</v>
          </cell>
        </row>
        <row r="36">
          <cell r="B36">
            <v>503</v>
          </cell>
        </row>
        <row r="37">
          <cell r="B37">
            <v>515</v>
          </cell>
        </row>
        <row r="38">
          <cell r="B38">
            <v>536</v>
          </cell>
        </row>
        <row r="39">
          <cell r="B39">
            <v>570</v>
          </cell>
        </row>
        <row r="40">
          <cell r="B40">
            <v>578</v>
          </cell>
        </row>
        <row r="41">
          <cell r="B41">
            <v>580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טיוטא"/>
    </sheetNames>
    <sheetDataSet>
      <sheetData sheetId="0"/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גיליון1"/>
      <sheetName val="פרטים-מוסדות"/>
      <sheetName val="פרטים כללי"/>
      <sheetName val="מקדמות"/>
      <sheetName val="בסיס חשבון"/>
      <sheetName val="בסיס כללי"/>
    </sheetNames>
    <sheetDataSet>
      <sheetData sheetId="0"/>
      <sheetData sheetId="1"/>
      <sheetData sheetId="2"/>
      <sheetData sheetId="3"/>
      <sheetData sheetId="4"/>
      <sheetData sheetId="5" refreshError="1">
        <row r="1">
          <cell r="A1" t="str">
            <v>שם לקוח</v>
          </cell>
          <cell r="B1" t="str">
            <v>מס לקוח</v>
          </cell>
          <cell r="C1" t="str">
            <v>שכ"ט</v>
          </cell>
          <cell r="D1" t="str">
            <v>כתובת</v>
          </cell>
          <cell r="E1" t="str">
            <v>עיר</v>
          </cell>
        </row>
        <row r="2">
          <cell r="A2" t="str">
            <v>אי.אר.פי.סי בע"מ</v>
          </cell>
          <cell r="B2">
            <v>60001</v>
          </cell>
          <cell r="C2">
            <v>7000</v>
          </cell>
          <cell r="D2" t="str">
            <v>העבודה 36</v>
          </cell>
          <cell r="E2" t="str">
            <v>ראש העין</v>
          </cell>
        </row>
        <row r="3">
          <cell r="A3" t="str">
            <v>אתת בע"מ</v>
          </cell>
          <cell r="B3">
            <v>60004</v>
          </cell>
          <cell r="C3">
            <v>4000</v>
          </cell>
          <cell r="D3" t="str">
            <v>שלומציון 8</v>
          </cell>
          <cell r="E3" t="str">
            <v>ירושלים</v>
          </cell>
        </row>
        <row r="4">
          <cell r="A4" t="str">
            <v>אולפני תרגומים וידאו "אות" בע"מ</v>
          </cell>
          <cell r="B4">
            <v>60008</v>
          </cell>
          <cell r="C4">
            <v>2600</v>
          </cell>
          <cell r="D4" t="str">
            <v>קהילת ונציה 10</v>
          </cell>
          <cell r="E4" t="str">
            <v>תל-אביב-יפו</v>
          </cell>
        </row>
        <row r="5">
          <cell r="A5" t="str">
            <v>או.סי.אי. מטענים בע"מ</v>
          </cell>
          <cell r="B5">
            <v>60011</v>
          </cell>
          <cell r="C5">
            <v>3500</v>
          </cell>
          <cell r="D5" t="str">
            <v>הבונים 16</v>
          </cell>
          <cell r="E5" t="str">
            <v>רמת-גן</v>
          </cell>
        </row>
        <row r="6">
          <cell r="A6" t="str">
            <v>אורנית ניירות ערך בע"מ</v>
          </cell>
          <cell r="B6">
            <v>60015</v>
          </cell>
          <cell r="C6">
            <v>3000</v>
          </cell>
          <cell r="D6" t="str">
            <v>שבטי ישראל 12 א'</v>
          </cell>
          <cell r="E6" t="str">
            <v>הרצליה</v>
          </cell>
        </row>
        <row r="7">
          <cell r="A7" t="str">
            <v>א.מ.פ.ל. 1998 שירותי ניהול וייעוץ</v>
          </cell>
          <cell r="B7">
            <v>60018</v>
          </cell>
          <cell r="C7">
            <v>700</v>
          </cell>
          <cell r="D7" t="str">
            <v>לוינסקי 39</v>
          </cell>
          <cell r="E7" t="str">
            <v>תל-אביב-יפו</v>
          </cell>
        </row>
        <row r="8">
          <cell r="A8" t="str">
            <v>א.י.הילה נדלן בע"מ (אצל עו"ד פרוכטמן)</v>
          </cell>
          <cell r="B8">
            <v>60022</v>
          </cell>
          <cell r="C8">
            <v>600</v>
          </cell>
          <cell r="D8" t="str">
            <v>רח' ארלוזורוב 111</v>
          </cell>
          <cell r="E8" t="str">
            <v>תל-אביב</v>
          </cell>
        </row>
        <row r="9">
          <cell r="A9" t="str">
            <v>אדמיט שגב בע"מ</v>
          </cell>
          <cell r="B9">
            <v>60028</v>
          </cell>
          <cell r="C9">
            <v>500</v>
          </cell>
          <cell r="D9" t="str">
            <v>השקמה 1</v>
          </cell>
          <cell r="E9" t="str">
            <v>סביון</v>
          </cell>
        </row>
        <row r="10">
          <cell r="A10" t="str">
            <v>ברקאי תכנון בע"מ</v>
          </cell>
          <cell r="B10">
            <v>60100</v>
          </cell>
          <cell r="C10">
            <v>3500</v>
          </cell>
          <cell r="D10" t="str">
            <v>איינשטיין 78</v>
          </cell>
          <cell r="E10" t="str">
            <v>חיפה</v>
          </cell>
        </row>
        <row r="11">
          <cell r="A11" t="str">
            <v>בלו ליס בע"מ</v>
          </cell>
          <cell r="B11">
            <v>60103</v>
          </cell>
          <cell r="C11">
            <v>4000</v>
          </cell>
          <cell r="D11" t="str">
            <v>המסגר 18</v>
          </cell>
          <cell r="E11" t="str">
            <v>תל-אביב-יפו</v>
          </cell>
        </row>
        <row r="12">
          <cell r="A12" t="str">
            <v>בסט - פריים טכנולוגיות</v>
          </cell>
          <cell r="B12">
            <v>60105</v>
          </cell>
          <cell r="C12">
            <v>1500</v>
          </cell>
          <cell r="D12" t="str">
            <v xml:space="preserve">יהודה הנשיא 19  </v>
          </cell>
          <cell r="E12" t="str">
            <v>תל-אביב</v>
          </cell>
        </row>
        <row r="13">
          <cell r="A13" t="str">
            <v>גלובספיד בע"מ</v>
          </cell>
          <cell r="B13">
            <v>60201</v>
          </cell>
          <cell r="C13">
            <v>5000</v>
          </cell>
          <cell r="D13" t="str">
            <v>רח' בצלאל 28</v>
          </cell>
          <cell r="E13" t="str">
            <v>רמת - גן</v>
          </cell>
        </row>
        <row r="14">
          <cell r="A14" t="str">
            <v>ג. מאור הנדסת בנין בע"מ</v>
          </cell>
          <cell r="B14">
            <v>60205</v>
          </cell>
          <cell r="C14">
            <v>3000</v>
          </cell>
          <cell r="D14" t="str">
            <v>הרותם 1</v>
          </cell>
          <cell r="E14" t="str">
            <v>מושב רישפון</v>
          </cell>
        </row>
        <row r="15">
          <cell r="A15" t="str">
            <v>דה-נובו בע"מ</v>
          </cell>
          <cell r="B15">
            <v>60250</v>
          </cell>
          <cell r="C15">
            <v>500</v>
          </cell>
          <cell r="D15" t="str">
            <v>דה האז 3</v>
          </cell>
          <cell r="E15" t="str">
            <v>תל-אביב-יפו</v>
          </cell>
        </row>
        <row r="16">
          <cell r="A16" t="str">
            <v>היי-סיז שיפינג קומפני בע"מ</v>
          </cell>
          <cell r="B16">
            <v>60305</v>
          </cell>
          <cell r="C16">
            <v>4000</v>
          </cell>
          <cell r="D16" t="str">
            <v>שער פלמר 1</v>
          </cell>
          <cell r="E16" t="str">
            <v>חיפה</v>
          </cell>
        </row>
        <row r="17">
          <cell r="A17" t="str">
            <v>הרפר גרופ בע"מ</v>
          </cell>
          <cell r="B17">
            <v>60306</v>
          </cell>
          <cell r="C17">
            <v>2500</v>
          </cell>
          <cell r="D17" t="str">
            <v>ברוך הירש 28</v>
          </cell>
          <cell r="E17" t="str">
            <v>בני ברק</v>
          </cell>
        </row>
        <row r="18">
          <cell r="A18" t="str">
            <v>המשחררים - מלי ליין בע"מ</v>
          </cell>
          <cell r="B18">
            <v>60311</v>
          </cell>
          <cell r="C18">
            <v>5000</v>
          </cell>
          <cell r="D18" t="str">
            <v>ברוך הירש 28</v>
          </cell>
          <cell r="E18" t="str">
            <v>בני ברק</v>
          </cell>
        </row>
        <row r="19">
          <cell r="A19" t="str">
            <v>טרקטור הפקות פרסום בע"מ</v>
          </cell>
          <cell r="B19">
            <v>60501</v>
          </cell>
          <cell r="C19">
            <v>2800</v>
          </cell>
          <cell r="D19" t="str">
            <v>ת.ד. 14306</v>
          </cell>
          <cell r="E19" t="str">
            <v>תל-אביב-יפו</v>
          </cell>
        </row>
        <row r="20">
          <cell r="A20" t="str">
            <v>טמגה בע"מ</v>
          </cell>
          <cell r="B20">
            <v>60503</v>
          </cell>
          <cell r="C20">
            <v>1600</v>
          </cell>
          <cell r="D20" t="str">
            <v>סוקולוב 42</v>
          </cell>
          <cell r="E20" t="str">
            <v>רמת-השרון</v>
          </cell>
        </row>
        <row r="21">
          <cell r="A21" t="str">
            <v>לוי ארד ובניו בע"מ</v>
          </cell>
          <cell r="B21">
            <v>60701</v>
          </cell>
          <cell r="C21">
            <v>2500</v>
          </cell>
          <cell r="D21" t="str">
            <v>העבודה 36</v>
          </cell>
          <cell r="E21" t="str">
            <v>ראש העין</v>
          </cell>
        </row>
        <row r="22">
          <cell r="A22" t="str">
            <v>קאסוטו שרותי הסעדה בע"מ</v>
          </cell>
          <cell r="B22">
            <v>60704</v>
          </cell>
          <cell r="C22">
            <v>3500</v>
          </cell>
          <cell r="D22" t="str">
            <v xml:space="preserve">הסדנא 3  ת.ד. 2554  </v>
          </cell>
          <cell r="E22" t="str">
            <v>רעננה</v>
          </cell>
        </row>
        <row r="23">
          <cell r="A23" t="str">
            <v>ל.מ.פ.א. 1998 שירותי ניהול וייעוץ</v>
          </cell>
          <cell r="B23">
            <v>60705</v>
          </cell>
          <cell r="C23">
            <v>700</v>
          </cell>
          <cell r="D23" t="str">
            <v>לוינסקי 39</v>
          </cell>
          <cell r="E23" t="str">
            <v>תל-אביב-יפו</v>
          </cell>
        </row>
        <row r="24">
          <cell r="A24" t="str">
            <v>ליגון שרותים לוגיסטיים (רות גל)</v>
          </cell>
          <cell r="B24">
            <v>60706</v>
          </cell>
          <cell r="C24">
            <v>2000</v>
          </cell>
          <cell r="D24" t="str">
            <v>פדויים 11</v>
          </cell>
          <cell r="E24" t="str">
            <v>הוד השרון</v>
          </cell>
        </row>
        <row r="25">
          <cell r="A25" t="str">
            <v>לה טוסקנה</v>
          </cell>
          <cell r="B25">
            <v>60711</v>
          </cell>
          <cell r="C25">
            <v>3000</v>
          </cell>
          <cell r="D25" t="str">
            <v>משק 9</v>
          </cell>
          <cell r="E25" t="str">
            <v>מושב שדי חמד</v>
          </cell>
        </row>
        <row r="26">
          <cell r="A26" t="str">
            <v>מליליין בע"מ</v>
          </cell>
          <cell r="B26">
            <v>60801</v>
          </cell>
          <cell r="C26">
            <v>10000</v>
          </cell>
          <cell r="D26" t="str">
            <v>ברוך הירש 28</v>
          </cell>
          <cell r="E26" t="str">
            <v>בני ברק</v>
          </cell>
        </row>
        <row r="27">
          <cell r="A27" t="str">
            <v>מלי סוכנויות בינלאומיות</v>
          </cell>
          <cell r="B27">
            <v>60802</v>
          </cell>
          <cell r="C27">
            <v>2000</v>
          </cell>
          <cell r="D27" t="str">
            <v>ברוך הירש 28</v>
          </cell>
          <cell r="E27" t="str">
            <v>בני ברק</v>
          </cell>
        </row>
        <row r="28">
          <cell r="A28" t="str">
            <v>מ.ש.א. עמילות מכס בע"מ</v>
          </cell>
          <cell r="B28">
            <v>60804</v>
          </cell>
          <cell r="C28">
            <v>3500</v>
          </cell>
          <cell r="D28" t="str">
            <v>לוינסקי  39 קומה 5</v>
          </cell>
          <cell r="E28" t="str">
            <v>תל-אביב-יפו</v>
          </cell>
        </row>
        <row r="29">
          <cell r="A29" t="str">
            <v>מליליין עמילות מכס (1986) בע"מ</v>
          </cell>
          <cell r="B29">
            <v>60816</v>
          </cell>
          <cell r="C29">
            <v>2000</v>
          </cell>
          <cell r="D29" t="str">
            <v>ברוך הירש 28</v>
          </cell>
          <cell r="E29" t="str">
            <v>בני ברק</v>
          </cell>
        </row>
        <row r="30">
          <cell r="A30" t="str">
            <v>נור ים סוכנות לאוניות בע"מ</v>
          </cell>
          <cell r="B30">
            <v>60901</v>
          </cell>
          <cell r="C30">
            <v>2850</v>
          </cell>
          <cell r="D30" t="str">
            <v>הבונים 12</v>
          </cell>
          <cell r="E30" t="str">
            <v>רמת-גן</v>
          </cell>
        </row>
        <row r="31">
          <cell r="A31" t="str">
            <v>ניו לבנט דבלופמנט - דני נוי</v>
          </cell>
          <cell r="B31">
            <v>60902</v>
          </cell>
          <cell r="C31">
            <v>0</v>
          </cell>
          <cell r="D31" t="str">
            <v>נחלת יצחק 37</v>
          </cell>
          <cell r="E31" t="str">
            <v>תל- אביב</v>
          </cell>
        </row>
        <row r="32">
          <cell r="A32" t="str">
            <v>סיאל לוגיסטיקה בע"מ</v>
          </cell>
          <cell r="B32">
            <v>61001</v>
          </cell>
          <cell r="C32">
            <v>3000</v>
          </cell>
          <cell r="D32" t="str">
            <v>רח' פנקס 69</v>
          </cell>
          <cell r="E32" t="str">
            <v>תל - אביב</v>
          </cell>
        </row>
        <row r="33">
          <cell r="A33" t="str">
            <v>עמוס לביא ייעוץ כלכלי בע"מ</v>
          </cell>
          <cell r="B33">
            <v>61050</v>
          </cell>
          <cell r="C33">
            <v>1800</v>
          </cell>
          <cell r="D33" t="str">
            <v>ת.ד. 13157</v>
          </cell>
          <cell r="E33" t="str">
            <v>תל-אביב-יפו</v>
          </cell>
        </row>
        <row r="34">
          <cell r="A34" t="str">
            <v>חב' ד"ר יוסף פרוכטמן עו"ד בע"מ</v>
          </cell>
          <cell r="B34">
            <v>61101</v>
          </cell>
          <cell r="C34">
            <v>3500</v>
          </cell>
          <cell r="D34" t="str">
            <v xml:space="preserve">רח' ארלוזורוב 111 </v>
          </cell>
          <cell r="E34" t="str">
            <v>תל-אביב-יפו</v>
          </cell>
        </row>
        <row r="35">
          <cell r="A35" t="str">
            <v>קומ-און יועצים לתקשורת</v>
          </cell>
          <cell r="B35">
            <v>61200</v>
          </cell>
          <cell r="C35">
            <v>1800</v>
          </cell>
          <cell r="D35" t="str">
            <v>קהילת ונציה 12</v>
          </cell>
          <cell r="E35" t="str">
            <v>ת"א</v>
          </cell>
        </row>
        <row r="36">
          <cell r="A36" t="str">
            <v>ריומר שיפינג בע"מ</v>
          </cell>
          <cell r="B36">
            <v>61250</v>
          </cell>
          <cell r="C36">
            <v>4000</v>
          </cell>
          <cell r="D36" t="str">
            <v>האשל 6</v>
          </cell>
          <cell r="E36" t="str">
            <v>רמת-גן</v>
          </cell>
        </row>
        <row r="37">
          <cell r="A37" t="str">
            <v>רשטורס תיירות נכנסת בע"מ</v>
          </cell>
          <cell r="B37">
            <v>61251</v>
          </cell>
          <cell r="C37">
            <v>1500</v>
          </cell>
          <cell r="D37" t="str">
            <v>ה' באייר 62</v>
          </cell>
          <cell r="E37" t="str">
            <v>תל-אביב</v>
          </cell>
        </row>
        <row r="38">
          <cell r="A38" t="str">
            <v>שלהר השקעות וסחר בע"מ</v>
          </cell>
          <cell r="B38">
            <v>61302</v>
          </cell>
          <cell r="C38">
            <v>2500</v>
          </cell>
          <cell r="D38" t="str">
            <v>רח' בצלאל 28</v>
          </cell>
          <cell r="E38" t="str">
            <v>רמת -גן</v>
          </cell>
        </row>
        <row r="39">
          <cell r="A39" t="str">
            <v>שולמית/סיתר/הדיילת (1993) בע"מ</v>
          </cell>
          <cell r="B39">
            <v>61303</v>
          </cell>
          <cell r="C39">
            <v>2000</v>
          </cell>
          <cell r="D39" t="str">
            <v xml:space="preserve">ת"ד 12064 שד' בן צבי 84 </v>
          </cell>
          <cell r="E39" t="str">
            <v>תל-אביב</v>
          </cell>
        </row>
        <row r="40">
          <cell r="A40" t="str">
            <v>מיטב מכון ישראלי לטיפול ולניהול</v>
          </cell>
          <cell r="B40">
            <v>61310</v>
          </cell>
          <cell r="C40">
            <v>2000</v>
          </cell>
          <cell r="D40" t="str">
            <v>שלומציון 8</v>
          </cell>
          <cell r="E40" t="str">
            <v>ירושלים</v>
          </cell>
        </row>
        <row r="41">
          <cell r="A41" t="str">
            <v>חרל"פ עמיקם ושות'</v>
          </cell>
          <cell r="B41">
            <v>13534</v>
          </cell>
          <cell r="C41">
            <v>5500</v>
          </cell>
          <cell r="D41" t="str">
            <v>בצלאל 28</v>
          </cell>
          <cell r="E41" t="str">
            <v>רמת גן</v>
          </cell>
        </row>
        <row r="42">
          <cell r="A42" t="str">
            <v>חרל"פ-לוי השקעות בע"מ</v>
          </cell>
          <cell r="B42">
            <v>13535</v>
          </cell>
          <cell r="C42">
            <v>1000</v>
          </cell>
          <cell r="D42" t="str">
            <v>בצלאל 28</v>
          </cell>
          <cell r="E42" t="str">
            <v>רמת גן</v>
          </cell>
        </row>
        <row r="43">
          <cell r="A43" t="str">
            <v>ספנקריט-כלל בטון, שותפות</v>
          </cell>
          <cell r="B43">
            <v>17154</v>
          </cell>
          <cell r="C43">
            <v>24500</v>
          </cell>
          <cell r="D43" t="str">
            <v>ת.ד. 1285</v>
          </cell>
          <cell r="E43" t="str">
            <v>פרדס חנה</v>
          </cell>
        </row>
        <row r="44">
          <cell r="A44" t="str">
            <v>החברה לניהול ספנקריט</v>
          </cell>
          <cell r="B44">
            <v>17155</v>
          </cell>
          <cell r="C44">
            <v>500</v>
          </cell>
          <cell r="D44" t="str">
            <v>ת.ד. 1285</v>
          </cell>
          <cell r="E44" t="str">
            <v>פרדס חנה</v>
          </cell>
        </row>
        <row r="45">
          <cell r="A45" t="str">
            <v>קופת חולים כללית</v>
          </cell>
          <cell r="B45">
            <v>19117</v>
          </cell>
          <cell r="C45">
            <v>24000</v>
          </cell>
        </row>
        <row r="46">
          <cell r="A46" t="str">
            <v>מושב גאליה</v>
          </cell>
          <cell r="B46">
            <v>40097</v>
          </cell>
          <cell r="C46">
            <v>12000</v>
          </cell>
        </row>
        <row r="47">
          <cell r="A47" t="str">
            <v>איגוד ערים לכבאות חולון</v>
          </cell>
          <cell r="B47">
            <v>10158</v>
          </cell>
          <cell r="C47">
            <v>4822.2222222222226</v>
          </cell>
        </row>
        <row r="48">
          <cell r="A48" t="str">
            <v>איגוד ערים לכבאות הרצליה</v>
          </cell>
          <cell r="B48">
            <v>10158</v>
          </cell>
          <cell r="C48">
            <v>4133.333333333333</v>
          </cell>
        </row>
        <row r="49">
          <cell r="A49" t="str">
            <v>איגוד ערים לכבאות בני ברק</v>
          </cell>
          <cell r="B49">
            <v>10158</v>
          </cell>
          <cell r="C49">
            <v>4133.333333333333</v>
          </cell>
        </row>
        <row r="50">
          <cell r="A50" t="str">
            <v>אופיר שי יצור ושיווק צפון בע"מ (לפי 99)</v>
          </cell>
          <cell r="B50">
            <v>10068</v>
          </cell>
          <cell r="C50">
            <v>9678</v>
          </cell>
        </row>
        <row r="51">
          <cell r="A51" t="str">
            <v>אחים סקאל בע"מ (ביקורת בלבד)</v>
          </cell>
          <cell r="B51">
            <v>10080</v>
          </cell>
          <cell r="C51">
            <v>16988.79</v>
          </cell>
        </row>
        <row r="52">
          <cell r="A52" t="str">
            <v>אבינועם שקד בע"מ</v>
          </cell>
          <cell r="B52">
            <v>10099</v>
          </cell>
          <cell r="C52">
            <v>800</v>
          </cell>
        </row>
        <row r="53">
          <cell r="A53" t="str">
            <v>אירוטל בע"מ</v>
          </cell>
          <cell r="B53">
            <v>10110</v>
          </cell>
          <cell r="C53">
            <v>10000</v>
          </cell>
        </row>
        <row r="54">
          <cell r="A54" t="str">
            <v>אירוטל מערכות רפואיות</v>
          </cell>
          <cell r="B54">
            <v>10121</v>
          </cell>
          <cell r="C54">
            <v>10000</v>
          </cell>
        </row>
        <row r="55">
          <cell r="A55" t="str">
            <v>אר אנד די החברה הישר</v>
          </cell>
          <cell r="B55">
            <v>10131</v>
          </cell>
          <cell r="C55">
            <v>2000</v>
          </cell>
        </row>
        <row r="56">
          <cell r="A56" t="str">
            <v>ארגל אריזה גלית בע"מ</v>
          </cell>
          <cell r="B56">
            <v>10200</v>
          </cell>
          <cell r="C56">
            <v>7500</v>
          </cell>
        </row>
        <row r="57">
          <cell r="A57" t="str">
            <v>אחים סקאל סוכניות שיווק</v>
          </cell>
          <cell r="B57">
            <v>10218</v>
          </cell>
          <cell r="C57">
            <v>6370</v>
          </cell>
        </row>
        <row r="58">
          <cell r="A58" t="str">
            <v>אוהל מועד</v>
          </cell>
          <cell r="B58">
            <v>10242</v>
          </cell>
          <cell r="C58">
            <v>6700</v>
          </cell>
        </row>
        <row r="59">
          <cell r="A59" t="str">
            <v>אלדור טכנולוגיות בע"מ (הערכה)</v>
          </cell>
          <cell r="B59">
            <v>10249</v>
          </cell>
          <cell r="C59">
            <v>9903</v>
          </cell>
        </row>
        <row r="60">
          <cell r="A60" t="str">
            <v xml:space="preserve">אלדי יזום וניהול פרויקטים </v>
          </cell>
          <cell r="B60">
            <v>10306</v>
          </cell>
          <cell r="C60">
            <v>1535</v>
          </cell>
        </row>
        <row r="61">
          <cell r="A61" t="str">
            <v xml:space="preserve">אופיר שי יצור שיווק ואספקה בע"מ </v>
          </cell>
          <cell r="B61">
            <v>10307</v>
          </cell>
          <cell r="C61">
            <v>10725</v>
          </cell>
        </row>
        <row r="62">
          <cell r="A62" t="str">
            <v>אינפורמיישן הולדינג</v>
          </cell>
          <cell r="B62">
            <v>10311</v>
          </cell>
          <cell r="C62">
            <v>2000</v>
          </cell>
        </row>
        <row r="63">
          <cell r="A63" t="str">
            <v>אמי אברבך אחזקות בע"מ</v>
          </cell>
          <cell r="B63">
            <v>10318</v>
          </cell>
          <cell r="C63">
            <v>3195</v>
          </cell>
        </row>
        <row r="64">
          <cell r="A64" t="str">
            <v>ויטל-המרכז ללימודי ע</v>
          </cell>
          <cell r="B64">
            <v>12020</v>
          </cell>
          <cell r="C64">
            <v>11700</v>
          </cell>
        </row>
        <row r="65">
          <cell r="A65" t="str">
            <v>אחים סקאל אינטרנשיונאל</v>
          </cell>
          <cell r="B65">
            <v>12021</v>
          </cell>
          <cell r="C65">
            <v>3320</v>
          </cell>
        </row>
        <row r="66">
          <cell r="A66" t="str">
            <v>דב הלפרין שרותי ניהול בע"מ</v>
          </cell>
          <cell r="B66">
            <v>12046</v>
          </cell>
          <cell r="C66">
            <v>4000</v>
          </cell>
        </row>
        <row r="67">
          <cell r="A67" t="str">
            <v>זיו-אור אחזקות בע"מ</v>
          </cell>
          <cell r="B67">
            <v>13053</v>
          </cell>
          <cell r="C67">
            <v>5540</v>
          </cell>
        </row>
        <row r="68">
          <cell r="A68" t="str">
            <v>חלום-תקשורת קולנוע ו</v>
          </cell>
          <cell r="B68">
            <v>13509</v>
          </cell>
          <cell r="C68">
            <v>2500</v>
          </cell>
        </row>
        <row r="69">
          <cell r="A69" t="str">
            <v>ישראל אברבוך אחזקות</v>
          </cell>
          <cell r="B69">
            <v>14564</v>
          </cell>
          <cell r="C69">
            <v>2525</v>
          </cell>
        </row>
        <row r="70">
          <cell r="A70" t="str">
            <v>ישעיהו אופיר אחזקות</v>
          </cell>
          <cell r="B70">
            <v>14568</v>
          </cell>
          <cell r="C70">
            <v>2698</v>
          </cell>
        </row>
        <row r="71">
          <cell r="A71" t="str">
            <v>י.צ'סנר יועצים</v>
          </cell>
          <cell r="B71">
            <v>14573</v>
          </cell>
          <cell r="C71">
            <v>1800</v>
          </cell>
        </row>
        <row r="72">
          <cell r="A72" t="str">
            <v>לניר מערכות למידה וה</v>
          </cell>
          <cell r="B72">
            <v>15518</v>
          </cell>
          <cell r="C72">
            <v>3200</v>
          </cell>
        </row>
        <row r="73">
          <cell r="A73" t="str">
            <v>משב סוכנות לביטוח בע</v>
          </cell>
          <cell r="B73">
            <v>16031</v>
          </cell>
          <cell r="C73">
            <v>2900</v>
          </cell>
        </row>
        <row r="74">
          <cell r="A74" t="str">
            <v>מאגנום מערכות לרכב ב</v>
          </cell>
          <cell r="B74">
            <v>16056</v>
          </cell>
          <cell r="C74">
            <v>800</v>
          </cell>
        </row>
        <row r="75">
          <cell r="A75" t="str">
            <v>מ.ש.ה.מ שרותי מיחשוב</v>
          </cell>
          <cell r="B75">
            <v>16065</v>
          </cell>
          <cell r="C75">
            <v>6500</v>
          </cell>
        </row>
        <row r="76">
          <cell r="A76" t="str">
            <v>מידן חיים אחזקות בע"</v>
          </cell>
          <cell r="B76">
            <v>16283</v>
          </cell>
          <cell r="C76">
            <v>800</v>
          </cell>
        </row>
        <row r="77">
          <cell r="A77" t="str">
            <v>נטסק בע"מ</v>
          </cell>
          <cell r="B77">
            <v>16613</v>
          </cell>
          <cell r="C77">
            <v>1500</v>
          </cell>
        </row>
        <row r="78">
          <cell r="A78" t="str">
            <v>סקאל דיוטי פרי בע"מ (ביקורת בלבד)</v>
          </cell>
          <cell r="B78">
            <v>17039</v>
          </cell>
          <cell r="C78">
            <v>23352.42</v>
          </cell>
        </row>
        <row r="79">
          <cell r="A79" t="str">
            <v>סקאל ספורט בע"מ (ביקורת בלבד)</v>
          </cell>
          <cell r="B79">
            <v>17100</v>
          </cell>
          <cell r="C79">
            <v>16988.79</v>
          </cell>
        </row>
        <row r="80">
          <cell r="A80" t="str">
            <v>ספייס-טק בע"מ</v>
          </cell>
          <cell r="B80">
            <v>17132</v>
          </cell>
          <cell r="C80">
            <v>5440</v>
          </cell>
        </row>
        <row r="81">
          <cell r="A81" t="str">
            <v>סקאל און-ליין בע"מ (ביקורת בלבד)</v>
          </cell>
          <cell r="B81">
            <v>17225</v>
          </cell>
          <cell r="C81">
            <v>7000</v>
          </cell>
        </row>
        <row r="82">
          <cell r="A82" t="str">
            <v xml:space="preserve">פונוקול בע"מ </v>
          </cell>
          <cell r="B82">
            <v>18040</v>
          </cell>
          <cell r="C82">
            <v>6000</v>
          </cell>
        </row>
        <row r="83">
          <cell r="A83" t="str">
            <v>קמיל אחזקות בע"מ</v>
          </cell>
          <cell r="B83">
            <v>18518</v>
          </cell>
          <cell r="C83">
            <v>1800</v>
          </cell>
        </row>
        <row r="84">
          <cell r="A84" t="str">
            <v>שריונית חסם יצור (19</v>
          </cell>
          <cell r="B84">
            <v>19570</v>
          </cell>
          <cell r="C84">
            <v>17550</v>
          </cell>
        </row>
        <row r="85">
          <cell r="A85" t="str">
            <v>שריונית חסם שיווק צפון בע"מ</v>
          </cell>
          <cell r="B85">
            <v>19571</v>
          </cell>
          <cell r="C85">
            <v>3375</v>
          </cell>
        </row>
        <row r="86">
          <cell r="A86" t="str">
            <v>שריונית חסם טכנולוגיות (1999) בע"מ</v>
          </cell>
          <cell r="B86">
            <v>19573</v>
          </cell>
          <cell r="C86">
            <v>6750</v>
          </cell>
        </row>
        <row r="87">
          <cell r="A87" t="str">
            <v>ש.ו.ר. המרכז לשיווק מוצרי ביטחון חיפה בע"מ</v>
          </cell>
          <cell r="B87">
            <v>19596</v>
          </cell>
          <cell r="C87">
            <v>3375</v>
          </cell>
        </row>
        <row r="88">
          <cell r="A88" t="str">
            <v>ש.ח. - שריונית חברה חדשה</v>
          </cell>
          <cell r="B88">
            <v>19999</v>
          </cell>
          <cell r="C88">
            <v>3375</v>
          </cell>
        </row>
        <row r="89">
          <cell r="A89" t="str">
            <v>רמי שביט בע"מ</v>
          </cell>
          <cell r="B89">
            <v>20024</v>
          </cell>
          <cell r="C89">
            <v>600</v>
          </cell>
        </row>
        <row r="90">
          <cell r="A90" t="str">
            <v>ע.יפה ניהול בע"מ</v>
          </cell>
          <cell r="B90">
            <v>30191</v>
          </cell>
          <cell r="C90">
            <v>3000</v>
          </cell>
        </row>
      </sheetData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קבועים"/>
    </sheetNames>
    <sheetDataSet>
      <sheetData sheetId="0" refreshError="1">
        <row r="4">
          <cell r="B4">
            <v>1.2851622874806801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כותרת"/>
      <sheetName val="הסכם"/>
      <sheetName val="דוחות כספיים"/>
      <sheetName val="בסיס לדוחות"/>
      <sheetName val="סבירויות"/>
      <sheetName val="דוח התאמה"/>
      <sheetName val="גלגול"/>
      <sheetName val="קבועים"/>
      <sheetName val="ני&quot;ע"/>
      <sheetName val="עתודה לפיצויים"/>
      <sheetName val="אחזקת רכב"/>
      <sheetName val="ניכוי במקור מלקוחות"/>
      <sheetName val="בירורים1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>
        <row r="1">
          <cell r="E1" t="str">
            <v>ש.ו.ר המרכז לשווק מוצרי בטחון חיפה בע"מ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3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קבועים"/>
    </sheetNames>
    <sheetDataSet>
      <sheetData sheetId="0" refreshError="1">
        <row r="5">
          <cell r="B5">
            <v>1.162124388539483</v>
          </cell>
        </row>
        <row r="6">
          <cell r="B6">
            <v>1.0862181580666233</v>
          </cell>
        </row>
        <row r="7">
          <cell r="B7">
            <v>1</v>
          </cell>
        </row>
      </sheetData>
    </sheetDataSet>
  </externalBook>
</externalLink>
</file>

<file path=xl/externalLinks/externalLink3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דוח התאמה"/>
      <sheetName val="כותרת+תוכן"/>
      <sheetName val="דוחות כספיים"/>
      <sheetName val="מלאי סגירה"/>
      <sheetName val="דוח תזרים"/>
      <sheetName val="נכסים"/>
      <sheetName val="סבירויות"/>
      <sheetName val="הלוואת בעלים"/>
      <sheetName val="ברורים"/>
      <sheetName val="ניירות עבודה"/>
      <sheetName val="מוסדות"/>
      <sheetName val="אחזקת רכב"/>
      <sheetName val="הלוואות "/>
      <sheetName val="עתודות"/>
      <sheetName val="שאילתא"/>
    </sheetNames>
    <sheetDataSet>
      <sheetData sheetId="0" refreshError="1"/>
      <sheetData sheetId="1"/>
      <sheetData sheetId="2" refreshError="1">
        <row r="13">
          <cell r="A13" t="str">
            <v>חייבים ויתרות חובה</v>
          </cell>
        </row>
      </sheetData>
      <sheetData sheetId="3" refreshError="1"/>
      <sheetData sheetId="4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3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קבועים"/>
    </sheetNames>
    <sheetDataSet>
      <sheetData sheetId="0" refreshError="1">
        <row r="2">
          <cell r="B2">
            <v>36068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A"/>
      <sheetName val="INDEX"/>
      <sheetName val="נייר הכנה למאזן"/>
      <sheetName val="ני&quot;ע מרכז"/>
      <sheetName val="שאלות וברורים"/>
      <sheetName val="ריכוז נתונים"/>
      <sheetName val="פקודות נוספות"/>
      <sheetName val="אלפון"/>
      <sheetName val="ניירות עבודה"/>
      <sheetName val="מ. בוחן מתואם"/>
      <sheetName val="מיסים שוטפים"/>
    </sheetNames>
    <sheetDataSet>
      <sheetData sheetId="0" refreshError="1">
        <row r="1">
          <cell r="E1" t="str">
            <v>סופי נ</v>
          </cell>
        </row>
        <row r="2">
          <cell r="E2">
            <v>119307.76</v>
          </cell>
        </row>
        <row r="3">
          <cell r="E3">
            <v>1638.25</v>
          </cell>
        </row>
        <row r="4">
          <cell r="E4">
            <v>3279.1</v>
          </cell>
        </row>
        <row r="5">
          <cell r="E5">
            <v>6307.29</v>
          </cell>
        </row>
        <row r="6">
          <cell r="E6">
            <v>3861.33</v>
          </cell>
        </row>
        <row r="7">
          <cell r="E7">
            <v>321.77</v>
          </cell>
        </row>
        <row r="8">
          <cell r="E8">
            <v>-521.78</v>
          </cell>
        </row>
        <row r="9">
          <cell r="E9">
            <v>1500</v>
          </cell>
        </row>
        <row r="10">
          <cell r="E10">
            <v>78946</v>
          </cell>
        </row>
        <row r="11">
          <cell r="E11">
            <v>134278</v>
          </cell>
        </row>
        <row r="12">
          <cell r="E12">
            <v>2470</v>
          </cell>
        </row>
        <row r="13">
          <cell r="E13">
            <v>7838</v>
          </cell>
        </row>
        <row r="14">
          <cell r="E14">
            <v>11040</v>
          </cell>
        </row>
        <row r="15">
          <cell r="E15">
            <v>12022</v>
          </cell>
        </row>
        <row r="16">
          <cell r="E16">
            <v>9950</v>
          </cell>
        </row>
        <row r="17">
          <cell r="E17">
            <v>-422.79</v>
          </cell>
        </row>
        <row r="18">
          <cell r="E18">
            <v>125941.6</v>
          </cell>
        </row>
        <row r="19">
          <cell r="E19">
            <v>179612.01</v>
          </cell>
        </row>
        <row r="20">
          <cell r="E20">
            <v>88149</v>
          </cell>
        </row>
        <row r="21">
          <cell r="E21">
            <v>-16351</v>
          </cell>
        </row>
        <row r="22">
          <cell r="E22">
            <v>3916.83</v>
          </cell>
        </row>
        <row r="23">
          <cell r="E23">
            <v>82310.759999999995</v>
          </cell>
        </row>
        <row r="24">
          <cell r="E24">
            <v>4432</v>
          </cell>
        </row>
        <row r="25">
          <cell r="E25">
            <v>-19600</v>
          </cell>
        </row>
        <row r="26">
          <cell r="E26">
            <v>-3569</v>
          </cell>
        </row>
        <row r="27">
          <cell r="E27">
            <v>3174</v>
          </cell>
        </row>
        <row r="28">
          <cell r="E28">
            <v>38961.949999999997</v>
          </cell>
        </row>
        <row r="29">
          <cell r="E29">
            <v>8238582</v>
          </cell>
        </row>
        <row r="30">
          <cell r="E30">
            <v>368352.79</v>
          </cell>
        </row>
        <row r="31">
          <cell r="E31">
            <v>322540.14</v>
          </cell>
        </row>
        <row r="32">
          <cell r="E32">
            <v>-803811.01</v>
          </cell>
        </row>
        <row r="33">
          <cell r="E33">
            <v>14936</v>
          </cell>
        </row>
        <row r="34">
          <cell r="E34">
            <v>281451</v>
          </cell>
        </row>
        <row r="35">
          <cell r="E35">
            <v>-123.3</v>
          </cell>
        </row>
        <row r="36">
          <cell r="E36">
            <v>351933</v>
          </cell>
        </row>
        <row r="37">
          <cell r="E37">
            <v>4500</v>
          </cell>
        </row>
        <row r="38">
          <cell r="E38">
            <v>1323162</v>
          </cell>
        </row>
        <row r="39">
          <cell r="E39">
            <v>29000</v>
          </cell>
        </row>
        <row r="40">
          <cell r="E40">
            <v>-1344352</v>
          </cell>
        </row>
        <row r="41">
          <cell r="E41">
            <v>50156.06</v>
          </cell>
        </row>
        <row r="42">
          <cell r="E42">
            <v>1676.02</v>
          </cell>
        </row>
        <row r="43">
          <cell r="E43">
            <v>0.11</v>
          </cell>
        </row>
        <row r="44">
          <cell r="E44">
            <v>-105082</v>
          </cell>
        </row>
        <row r="45">
          <cell r="E45">
            <v>493210</v>
          </cell>
        </row>
        <row r="46">
          <cell r="E46">
            <v>1086205</v>
          </cell>
        </row>
        <row r="47">
          <cell r="E47">
            <v>421012</v>
          </cell>
        </row>
        <row r="48">
          <cell r="E48">
            <v>1912817.94</v>
          </cell>
        </row>
        <row r="49">
          <cell r="E49">
            <v>1046836.38</v>
          </cell>
        </row>
        <row r="50">
          <cell r="E50">
            <v>422835.14</v>
          </cell>
        </row>
        <row r="51">
          <cell r="E51">
            <v>837484.37</v>
          </cell>
        </row>
        <row r="52">
          <cell r="E52">
            <v>259315.04</v>
          </cell>
        </row>
        <row r="53">
          <cell r="E53">
            <v>71690</v>
          </cell>
        </row>
        <row r="54">
          <cell r="E54">
            <v>-79201</v>
          </cell>
        </row>
        <row r="55">
          <cell r="E55">
            <v>-107084</v>
          </cell>
        </row>
        <row r="56">
          <cell r="E56">
            <v>-184508</v>
          </cell>
        </row>
        <row r="57">
          <cell r="E57">
            <v>-289842</v>
          </cell>
        </row>
        <row r="58">
          <cell r="E58">
            <v>-1100879.1399999999</v>
          </cell>
        </row>
        <row r="59">
          <cell r="E59">
            <v>-490000</v>
          </cell>
        </row>
        <row r="60">
          <cell r="E60">
            <v>-496855.22</v>
          </cell>
        </row>
        <row r="61">
          <cell r="E61">
            <v>377890</v>
          </cell>
        </row>
        <row r="62">
          <cell r="E62">
            <v>-377890</v>
          </cell>
        </row>
        <row r="63">
          <cell r="E63">
            <v>-5718.95</v>
          </cell>
        </row>
        <row r="64">
          <cell r="E64">
            <v>-17477.099999999999</v>
          </cell>
        </row>
        <row r="65">
          <cell r="E65">
            <v>-2405</v>
          </cell>
        </row>
        <row r="66">
          <cell r="E66">
            <v>-1708</v>
          </cell>
        </row>
        <row r="67">
          <cell r="E67">
            <v>-2039</v>
          </cell>
        </row>
        <row r="68">
          <cell r="E68">
            <v>-9.7899999999999991</v>
          </cell>
        </row>
        <row r="69">
          <cell r="E69">
            <v>-20509</v>
          </cell>
        </row>
        <row r="70">
          <cell r="E70">
            <v>7020</v>
          </cell>
        </row>
        <row r="71">
          <cell r="E71">
            <v>-1505.79</v>
          </cell>
        </row>
        <row r="72">
          <cell r="E72">
            <v>4900.83</v>
          </cell>
        </row>
        <row r="73">
          <cell r="E73">
            <v>-6919.57</v>
          </cell>
        </row>
        <row r="74">
          <cell r="E74">
            <v>11613</v>
          </cell>
        </row>
        <row r="75">
          <cell r="E75">
            <v>-18122.830000000002</v>
          </cell>
        </row>
        <row r="76">
          <cell r="E76">
            <v>-2780</v>
          </cell>
        </row>
        <row r="77">
          <cell r="E77">
            <v>-2060</v>
          </cell>
        </row>
        <row r="78">
          <cell r="E78">
            <v>-854</v>
          </cell>
        </row>
        <row r="79">
          <cell r="E79">
            <v>-3088.8</v>
          </cell>
        </row>
        <row r="80">
          <cell r="E80">
            <v>-8267.17</v>
          </cell>
        </row>
        <row r="81">
          <cell r="E81">
            <v>-4400</v>
          </cell>
        </row>
        <row r="82">
          <cell r="E82">
            <v>-505</v>
          </cell>
        </row>
        <row r="83">
          <cell r="E83">
            <v>-5089.5</v>
          </cell>
        </row>
        <row r="84">
          <cell r="E84">
            <v>-509</v>
          </cell>
        </row>
        <row r="85">
          <cell r="E85">
            <v>70</v>
          </cell>
        </row>
        <row r="86">
          <cell r="E86">
            <v>-842</v>
          </cell>
        </row>
        <row r="87">
          <cell r="E87">
            <v>-282</v>
          </cell>
        </row>
        <row r="88">
          <cell r="E88">
            <v>-34011</v>
          </cell>
        </row>
        <row r="89">
          <cell r="E89">
            <v>-5410</v>
          </cell>
        </row>
        <row r="90">
          <cell r="E90">
            <v>-1597.62</v>
          </cell>
        </row>
        <row r="91">
          <cell r="E91">
            <v>-3548.61</v>
          </cell>
        </row>
        <row r="92">
          <cell r="E92">
            <v>11700</v>
          </cell>
        </row>
        <row r="93">
          <cell r="E93">
            <v>12253</v>
          </cell>
        </row>
        <row r="94">
          <cell r="E94">
            <v>-290.86</v>
          </cell>
        </row>
        <row r="95">
          <cell r="E95">
            <v>-210.6</v>
          </cell>
        </row>
        <row r="96">
          <cell r="E96">
            <v>2535.4</v>
          </cell>
        </row>
        <row r="97">
          <cell r="E97">
            <v>-3112.79</v>
          </cell>
        </row>
        <row r="98">
          <cell r="E98">
            <v>-222.91</v>
          </cell>
        </row>
        <row r="99">
          <cell r="E99">
            <v>-140648.82</v>
          </cell>
        </row>
        <row r="100">
          <cell r="E100">
            <v>78</v>
          </cell>
        </row>
        <row r="101">
          <cell r="E101">
            <v>-1487</v>
          </cell>
        </row>
        <row r="102">
          <cell r="E102">
            <v>-2614</v>
          </cell>
        </row>
        <row r="103">
          <cell r="E103">
            <v>-6908.85</v>
          </cell>
        </row>
        <row r="104">
          <cell r="E104">
            <v>-10174</v>
          </cell>
        </row>
        <row r="105">
          <cell r="E105">
            <v>7323.5</v>
          </cell>
        </row>
        <row r="106">
          <cell r="E106">
            <v>-50</v>
          </cell>
        </row>
        <row r="107">
          <cell r="E107">
            <v>-383</v>
          </cell>
        </row>
        <row r="108">
          <cell r="E108">
            <v>-3129.7</v>
          </cell>
        </row>
        <row r="109">
          <cell r="E109">
            <v>-11688.05</v>
          </cell>
        </row>
        <row r="110">
          <cell r="E110">
            <v>-718.4</v>
          </cell>
        </row>
        <row r="111">
          <cell r="E111">
            <v>-2139.02</v>
          </cell>
        </row>
        <row r="112">
          <cell r="E112">
            <v>140.80000000000001</v>
          </cell>
        </row>
        <row r="113">
          <cell r="E113">
            <v>-5545.85</v>
          </cell>
        </row>
        <row r="114">
          <cell r="E114">
            <v>-3434</v>
          </cell>
        </row>
        <row r="115">
          <cell r="E115">
            <v>-211</v>
          </cell>
        </row>
        <row r="116">
          <cell r="E116">
            <v>-887.2</v>
          </cell>
        </row>
        <row r="117">
          <cell r="E117">
            <v>-945.36</v>
          </cell>
        </row>
        <row r="118">
          <cell r="E118">
            <v>-5970</v>
          </cell>
        </row>
        <row r="119">
          <cell r="E119">
            <v>-1364</v>
          </cell>
        </row>
        <row r="120">
          <cell r="E120">
            <v>-2120.1799999999998</v>
          </cell>
        </row>
        <row r="121">
          <cell r="E121">
            <v>-688</v>
          </cell>
        </row>
        <row r="122">
          <cell r="E122">
            <v>-801</v>
          </cell>
        </row>
        <row r="123">
          <cell r="E123">
            <v>-421</v>
          </cell>
        </row>
        <row r="124">
          <cell r="E124">
            <v>-362.23</v>
          </cell>
        </row>
        <row r="125">
          <cell r="E125">
            <v>-4679</v>
          </cell>
        </row>
        <row r="126">
          <cell r="E126">
            <v>-3662</v>
          </cell>
        </row>
        <row r="127">
          <cell r="E127">
            <v>-32076.720000000001</v>
          </cell>
        </row>
        <row r="128">
          <cell r="E128">
            <v>-20980</v>
          </cell>
        </row>
        <row r="129">
          <cell r="E129">
            <v>-32.1</v>
          </cell>
        </row>
        <row r="130">
          <cell r="E130">
            <v>-277.95999999999998</v>
          </cell>
        </row>
        <row r="131">
          <cell r="E131">
            <v>-1545</v>
          </cell>
        </row>
        <row r="132">
          <cell r="E132">
            <v>-1</v>
          </cell>
        </row>
        <row r="133">
          <cell r="E133">
            <v>-978.7</v>
          </cell>
        </row>
        <row r="134">
          <cell r="E134">
            <v>-36309</v>
          </cell>
        </row>
        <row r="135">
          <cell r="E135">
            <v>-2106</v>
          </cell>
        </row>
        <row r="136">
          <cell r="E136">
            <v>-1287</v>
          </cell>
        </row>
        <row r="137">
          <cell r="E137">
            <v>-515</v>
          </cell>
        </row>
        <row r="138">
          <cell r="E138">
            <v>-14537</v>
          </cell>
        </row>
        <row r="139">
          <cell r="E139">
            <v>-893</v>
          </cell>
        </row>
        <row r="140">
          <cell r="E140">
            <v>-491</v>
          </cell>
        </row>
        <row r="141">
          <cell r="E141">
            <v>-25974</v>
          </cell>
        </row>
        <row r="142">
          <cell r="E142">
            <v>-3474.86</v>
          </cell>
        </row>
        <row r="143">
          <cell r="E143">
            <v>-142</v>
          </cell>
        </row>
        <row r="144">
          <cell r="E144">
            <v>1425</v>
          </cell>
        </row>
        <row r="145">
          <cell r="E145">
            <v>657.4</v>
          </cell>
        </row>
        <row r="146">
          <cell r="E146">
            <v>-9392.17</v>
          </cell>
        </row>
        <row r="147">
          <cell r="E147">
            <v>5706.32</v>
          </cell>
        </row>
        <row r="148">
          <cell r="E148">
            <v>-670.41</v>
          </cell>
        </row>
        <row r="149">
          <cell r="E149">
            <v>-2018.83</v>
          </cell>
        </row>
        <row r="150">
          <cell r="E150">
            <v>-1839</v>
          </cell>
        </row>
        <row r="151">
          <cell r="E151">
            <v>76473.279999999999</v>
          </cell>
        </row>
        <row r="152">
          <cell r="E152">
            <v>-491.4</v>
          </cell>
        </row>
        <row r="153">
          <cell r="E153">
            <v>-15</v>
          </cell>
        </row>
        <row r="154">
          <cell r="E154">
            <v>-39635.99</v>
          </cell>
        </row>
        <row r="155">
          <cell r="E155">
            <v>-921.02</v>
          </cell>
        </row>
        <row r="156">
          <cell r="E156">
            <v>-2628</v>
          </cell>
        </row>
        <row r="157">
          <cell r="E157">
            <v>-2425</v>
          </cell>
        </row>
        <row r="158">
          <cell r="E158">
            <v>-289</v>
          </cell>
        </row>
        <row r="159">
          <cell r="E159">
            <v>-100</v>
          </cell>
        </row>
        <row r="160">
          <cell r="E160">
            <v>-2076.5</v>
          </cell>
        </row>
        <row r="161">
          <cell r="E161">
            <v>-1333.8</v>
          </cell>
        </row>
        <row r="162">
          <cell r="E162">
            <v>-2894.52</v>
          </cell>
        </row>
        <row r="163">
          <cell r="E163">
            <v>-6532</v>
          </cell>
        </row>
        <row r="164">
          <cell r="E164">
            <v>-3276</v>
          </cell>
        </row>
        <row r="165">
          <cell r="E165">
            <v>-25537</v>
          </cell>
        </row>
        <row r="166">
          <cell r="E166">
            <v>-2500</v>
          </cell>
        </row>
        <row r="167">
          <cell r="E167">
            <v>-5180.6000000000004</v>
          </cell>
        </row>
        <row r="168">
          <cell r="E168">
            <v>-2683.7</v>
          </cell>
        </row>
        <row r="169">
          <cell r="E169">
            <v>-53995</v>
          </cell>
        </row>
        <row r="170">
          <cell r="E170">
            <v>-1000</v>
          </cell>
        </row>
        <row r="171">
          <cell r="E171">
            <v>-2985</v>
          </cell>
        </row>
        <row r="172">
          <cell r="E172">
            <v>-697.15</v>
          </cell>
        </row>
        <row r="173">
          <cell r="E173">
            <v>-2616.13</v>
          </cell>
        </row>
        <row r="174">
          <cell r="E174">
            <v>-250</v>
          </cell>
        </row>
        <row r="175">
          <cell r="E175">
            <v>-1569</v>
          </cell>
        </row>
        <row r="176">
          <cell r="E176">
            <v>-210</v>
          </cell>
        </row>
        <row r="177">
          <cell r="E177">
            <v>-38402</v>
          </cell>
        </row>
        <row r="178">
          <cell r="E178">
            <v>-1864.69</v>
          </cell>
        </row>
        <row r="179">
          <cell r="E179">
            <v>1220</v>
          </cell>
        </row>
        <row r="180">
          <cell r="E180">
            <v>-2886</v>
          </cell>
        </row>
        <row r="181">
          <cell r="E181">
            <v>-527</v>
          </cell>
        </row>
        <row r="182">
          <cell r="E182">
            <v>4074</v>
          </cell>
        </row>
        <row r="183">
          <cell r="E183">
            <v>74488</v>
          </cell>
        </row>
        <row r="184">
          <cell r="E184">
            <v>-1615</v>
          </cell>
        </row>
        <row r="185">
          <cell r="E185">
            <v>-966</v>
          </cell>
        </row>
        <row r="186">
          <cell r="E186">
            <v>-1814</v>
          </cell>
        </row>
        <row r="187">
          <cell r="E187">
            <v>-234</v>
          </cell>
        </row>
        <row r="188">
          <cell r="E188">
            <v>-865</v>
          </cell>
        </row>
        <row r="189">
          <cell r="E189">
            <v>-292.5</v>
          </cell>
        </row>
        <row r="190">
          <cell r="E190">
            <v>-781.38</v>
          </cell>
        </row>
        <row r="191">
          <cell r="E191">
            <v>-7804</v>
          </cell>
        </row>
        <row r="192">
          <cell r="E192">
            <v>-2000</v>
          </cell>
        </row>
        <row r="193">
          <cell r="E193">
            <v>-2808</v>
          </cell>
        </row>
        <row r="194">
          <cell r="E194">
            <v>-589</v>
          </cell>
        </row>
        <row r="195">
          <cell r="E195">
            <v>-804</v>
          </cell>
        </row>
        <row r="196">
          <cell r="E196">
            <v>-788.58</v>
          </cell>
        </row>
        <row r="197">
          <cell r="E197">
            <v>-589.67999999999995</v>
          </cell>
        </row>
        <row r="198">
          <cell r="E198">
            <v>-14180.94</v>
          </cell>
        </row>
        <row r="199">
          <cell r="E199">
            <v>-495</v>
          </cell>
        </row>
        <row r="200">
          <cell r="E200">
            <v>-2936.7</v>
          </cell>
        </row>
        <row r="201">
          <cell r="E201">
            <v>-12191.74</v>
          </cell>
        </row>
        <row r="202">
          <cell r="E202">
            <v>-142566</v>
          </cell>
        </row>
        <row r="203">
          <cell r="E203">
            <v>-2916.35</v>
          </cell>
        </row>
        <row r="204">
          <cell r="E204">
            <v>-7915</v>
          </cell>
        </row>
        <row r="205">
          <cell r="E205">
            <v>-3278</v>
          </cell>
        </row>
        <row r="206">
          <cell r="E206">
            <v>-10322.44</v>
          </cell>
        </row>
        <row r="207">
          <cell r="E207">
            <v>-478</v>
          </cell>
        </row>
        <row r="208">
          <cell r="E208">
            <v>-1108</v>
          </cell>
        </row>
        <row r="209">
          <cell r="E209">
            <v>-3528</v>
          </cell>
        </row>
        <row r="210">
          <cell r="E210">
            <v>-1314</v>
          </cell>
        </row>
        <row r="211">
          <cell r="E211">
            <v>-22718</v>
          </cell>
        </row>
        <row r="212">
          <cell r="E212">
            <v>-3110</v>
          </cell>
        </row>
        <row r="213">
          <cell r="E213">
            <v>-1131</v>
          </cell>
        </row>
        <row r="214">
          <cell r="E214">
            <v>-7460</v>
          </cell>
        </row>
        <row r="215">
          <cell r="E215">
            <v>-15429</v>
          </cell>
        </row>
        <row r="216">
          <cell r="E216">
            <v>-660</v>
          </cell>
        </row>
        <row r="217">
          <cell r="E217">
            <v>-472</v>
          </cell>
        </row>
        <row r="218">
          <cell r="E218">
            <v>-8693</v>
          </cell>
        </row>
        <row r="219">
          <cell r="E219">
            <v>-7551</v>
          </cell>
        </row>
        <row r="220">
          <cell r="E220">
            <v>-500</v>
          </cell>
        </row>
        <row r="221">
          <cell r="E221">
            <v>-434</v>
          </cell>
        </row>
        <row r="222">
          <cell r="E222">
            <v>-399.65</v>
          </cell>
        </row>
        <row r="223">
          <cell r="E223">
            <v>-500</v>
          </cell>
        </row>
        <row r="224">
          <cell r="E224">
            <v>241777.78</v>
          </cell>
        </row>
        <row r="225">
          <cell r="E225">
            <v>300</v>
          </cell>
        </row>
        <row r="226">
          <cell r="E226">
            <v>-297855</v>
          </cell>
        </row>
        <row r="227">
          <cell r="E227">
            <v>-138552</v>
          </cell>
        </row>
        <row r="228">
          <cell r="E228">
            <v>-2691533</v>
          </cell>
        </row>
        <row r="229">
          <cell r="E229">
            <v>78526</v>
          </cell>
        </row>
        <row r="230">
          <cell r="E230">
            <v>-1914593</v>
          </cell>
        </row>
        <row r="231">
          <cell r="E231">
            <v>1696465.81</v>
          </cell>
        </row>
        <row r="232">
          <cell r="E232">
            <v>-200</v>
          </cell>
        </row>
        <row r="233">
          <cell r="E233">
            <v>-177966</v>
          </cell>
        </row>
        <row r="234">
          <cell r="E234">
            <v>-6516027.8899999997</v>
          </cell>
        </row>
        <row r="235">
          <cell r="E235">
            <v>-8761499.5800000001</v>
          </cell>
        </row>
        <row r="236">
          <cell r="E236">
            <v>-13732</v>
          </cell>
        </row>
        <row r="237">
          <cell r="E237">
            <v>-51166.34</v>
          </cell>
        </row>
        <row r="238">
          <cell r="E238">
            <v>82530.8</v>
          </cell>
        </row>
        <row r="239">
          <cell r="E239">
            <v>17048.55</v>
          </cell>
        </row>
        <row r="240">
          <cell r="E240">
            <v>145888.41</v>
          </cell>
        </row>
        <row r="241">
          <cell r="E241">
            <v>10283.69</v>
          </cell>
        </row>
        <row r="242">
          <cell r="E242">
            <v>45058</v>
          </cell>
        </row>
        <row r="243">
          <cell r="E243">
            <v>16736.25</v>
          </cell>
        </row>
        <row r="244">
          <cell r="E244">
            <v>20439</v>
          </cell>
        </row>
        <row r="245">
          <cell r="E245">
            <v>15178.55</v>
          </cell>
        </row>
        <row r="246">
          <cell r="E246">
            <v>7714.27</v>
          </cell>
        </row>
        <row r="247">
          <cell r="E247">
            <v>56039.32</v>
          </cell>
        </row>
        <row r="248">
          <cell r="E248">
            <v>1716</v>
          </cell>
        </row>
        <row r="249">
          <cell r="E249">
            <v>22847.22</v>
          </cell>
        </row>
        <row r="250">
          <cell r="E250">
            <v>641.23</v>
          </cell>
        </row>
        <row r="251">
          <cell r="E251">
            <v>6551.83</v>
          </cell>
        </row>
        <row r="252">
          <cell r="E252">
            <v>3874.89</v>
          </cell>
        </row>
        <row r="253">
          <cell r="E253">
            <v>72707.490000000005</v>
          </cell>
        </row>
        <row r="254">
          <cell r="E254">
            <v>679755.31</v>
          </cell>
        </row>
        <row r="255">
          <cell r="E255">
            <v>3565457.48</v>
          </cell>
        </row>
        <row r="256">
          <cell r="E256">
            <v>164806.28</v>
          </cell>
        </row>
        <row r="257">
          <cell r="E257">
            <v>180379.62</v>
          </cell>
        </row>
        <row r="258">
          <cell r="E258">
            <v>32395.85</v>
          </cell>
        </row>
        <row r="259">
          <cell r="E259">
            <v>-52500</v>
          </cell>
        </row>
        <row r="260">
          <cell r="E260">
            <v>-18645</v>
          </cell>
        </row>
        <row r="261">
          <cell r="E261">
            <v>5719.19</v>
          </cell>
        </row>
        <row r="262">
          <cell r="E262">
            <v>1696.33</v>
          </cell>
        </row>
        <row r="263">
          <cell r="E263">
            <v>6183.29</v>
          </cell>
        </row>
        <row r="264">
          <cell r="E264">
            <v>2686.15</v>
          </cell>
        </row>
        <row r="265">
          <cell r="E265">
            <v>3677.97</v>
          </cell>
        </row>
        <row r="266">
          <cell r="E266">
            <v>2686.15</v>
          </cell>
        </row>
        <row r="267">
          <cell r="E267">
            <v>5514.82</v>
          </cell>
        </row>
        <row r="268">
          <cell r="E268">
            <v>2980</v>
          </cell>
        </row>
        <row r="269">
          <cell r="E269">
            <v>6284.97</v>
          </cell>
        </row>
        <row r="270">
          <cell r="E270">
            <v>2702</v>
          </cell>
        </row>
        <row r="271">
          <cell r="E271">
            <v>505.68</v>
          </cell>
        </row>
        <row r="272">
          <cell r="E272">
            <v>260.11</v>
          </cell>
        </row>
        <row r="273">
          <cell r="E273">
            <v>5202.5200000000004</v>
          </cell>
        </row>
        <row r="274">
          <cell r="E274">
            <v>1907.63</v>
          </cell>
        </row>
        <row r="275">
          <cell r="E275">
            <v>3152.52</v>
          </cell>
        </row>
        <row r="276">
          <cell r="E276">
            <v>7350.76</v>
          </cell>
        </row>
        <row r="277">
          <cell r="E277">
            <v>-2031.65</v>
          </cell>
        </row>
        <row r="278">
          <cell r="E278">
            <v>1833.66</v>
          </cell>
        </row>
        <row r="279">
          <cell r="E279">
            <v>1878.71</v>
          </cell>
        </row>
        <row r="280">
          <cell r="E280">
            <v>1844.34</v>
          </cell>
        </row>
        <row r="281">
          <cell r="E281">
            <v>4249.71</v>
          </cell>
        </row>
        <row r="282">
          <cell r="E282">
            <v>1857.83</v>
          </cell>
        </row>
        <row r="283">
          <cell r="E283">
            <v>5962.49</v>
          </cell>
        </row>
        <row r="284">
          <cell r="E284">
            <v>7748.95</v>
          </cell>
        </row>
        <row r="285">
          <cell r="E285">
            <v>3869.21</v>
          </cell>
        </row>
        <row r="286">
          <cell r="E286">
            <v>7748.95</v>
          </cell>
        </row>
        <row r="287">
          <cell r="E287">
            <v>4082.64</v>
          </cell>
        </row>
        <row r="288">
          <cell r="E288">
            <v>2945</v>
          </cell>
        </row>
        <row r="289">
          <cell r="E289">
            <v>9323.41</v>
          </cell>
        </row>
        <row r="290">
          <cell r="E290">
            <v>4732.32</v>
          </cell>
        </row>
        <row r="291">
          <cell r="E291">
            <v>802</v>
          </cell>
        </row>
        <row r="292">
          <cell r="E292">
            <v>1368.27</v>
          </cell>
        </row>
        <row r="293">
          <cell r="E293">
            <v>3049.45</v>
          </cell>
        </row>
        <row r="294">
          <cell r="E294">
            <v>2134.39</v>
          </cell>
        </row>
        <row r="295">
          <cell r="E295">
            <v>874.2</v>
          </cell>
        </row>
        <row r="296">
          <cell r="E296">
            <v>1693.23</v>
          </cell>
        </row>
        <row r="297">
          <cell r="E297">
            <v>994.5</v>
          </cell>
        </row>
        <row r="298">
          <cell r="E298">
            <v>611.27</v>
          </cell>
        </row>
        <row r="299">
          <cell r="E299">
            <v>2433</v>
          </cell>
        </row>
        <row r="300">
          <cell r="E300">
            <v>5915.33</v>
          </cell>
        </row>
        <row r="301">
          <cell r="E301">
            <v>48.2</v>
          </cell>
        </row>
        <row r="302">
          <cell r="E302">
            <v>5851</v>
          </cell>
        </row>
        <row r="303">
          <cell r="E303">
            <v>56825.63</v>
          </cell>
        </row>
        <row r="304">
          <cell r="E304">
            <v>54301.83</v>
          </cell>
        </row>
        <row r="305">
          <cell r="E305">
            <v>15455.77</v>
          </cell>
        </row>
        <row r="306">
          <cell r="E306">
            <v>19726.93</v>
          </cell>
        </row>
        <row r="307">
          <cell r="E307">
            <v>43423.22</v>
          </cell>
        </row>
        <row r="308">
          <cell r="E308">
            <v>137513.68</v>
          </cell>
        </row>
        <row r="309">
          <cell r="E309">
            <v>3392</v>
          </cell>
        </row>
        <row r="310">
          <cell r="E310">
            <v>22980.080000000002</v>
          </cell>
        </row>
        <row r="311">
          <cell r="E311">
            <v>27364.33</v>
          </cell>
        </row>
        <row r="312">
          <cell r="E312">
            <v>-18150.43</v>
          </cell>
        </row>
        <row r="313">
          <cell r="E313">
            <v>27729.49</v>
          </cell>
        </row>
        <row r="314">
          <cell r="E314">
            <v>34103.97</v>
          </cell>
        </row>
        <row r="315">
          <cell r="E315">
            <v>10000</v>
          </cell>
        </row>
        <row r="316">
          <cell r="E316">
            <v>29975.33</v>
          </cell>
        </row>
        <row r="317">
          <cell r="E317">
            <v>10677.9</v>
          </cell>
        </row>
        <row r="318">
          <cell r="E318">
            <v>34444.97</v>
          </cell>
        </row>
        <row r="319">
          <cell r="E319">
            <v>14974.56</v>
          </cell>
        </row>
        <row r="320">
          <cell r="E320">
            <v>-380</v>
          </cell>
        </row>
        <row r="321">
          <cell r="E321">
            <v>2130</v>
          </cell>
        </row>
        <row r="322">
          <cell r="E322">
            <v>6697.67</v>
          </cell>
        </row>
        <row r="323">
          <cell r="E323">
            <v>6450.43</v>
          </cell>
        </row>
        <row r="324">
          <cell r="E324">
            <v>-1680.89</v>
          </cell>
        </row>
        <row r="325">
          <cell r="E325">
            <v>-4829.88</v>
          </cell>
        </row>
        <row r="326">
          <cell r="E326">
            <v>30361</v>
          </cell>
        </row>
        <row r="327">
          <cell r="E327">
            <v>67927.8</v>
          </cell>
        </row>
        <row r="328">
          <cell r="E328">
            <v>2483.92</v>
          </cell>
        </row>
        <row r="329">
          <cell r="E329">
            <v>22200</v>
          </cell>
        </row>
        <row r="330">
          <cell r="E330">
            <v>6014.99</v>
          </cell>
        </row>
        <row r="331">
          <cell r="E331">
            <v>-33682.43</v>
          </cell>
        </row>
        <row r="332">
          <cell r="E332">
            <v>5670.51</v>
          </cell>
        </row>
        <row r="333">
          <cell r="E333">
            <v>10255.01</v>
          </cell>
        </row>
        <row r="334">
          <cell r="E334">
            <v>30000</v>
          </cell>
        </row>
        <row r="335">
          <cell r="E335">
            <v>876.9</v>
          </cell>
        </row>
        <row r="336">
          <cell r="E336">
            <v>15010.33</v>
          </cell>
        </row>
        <row r="337">
          <cell r="E337">
            <v>26858.51</v>
          </cell>
        </row>
        <row r="338">
          <cell r="E338">
            <v>8659.6200000000008</v>
          </cell>
        </row>
        <row r="339">
          <cell r="E339">
            <v>-1150.3399999999999</v>
          </cell>
        </row>
        <row r="340">
          <cell r="E340">
            <v>-3101.96</v>
          </cell>
        </row>
        <row r="341">
          <cell r="E341">
            <v>-9229.76</v>
          </cell>
        </row>
        <row r="342">
          <cell r="E342">
            <v>-60.16</v>
          </cell>
        </row>
        <row r="343">
          <cell r="E343">
            <v>2.0000004866091103E-2</v>
          </cell>
        </row>
        <row r="345">
          <cell r="E345" t="str">
            <v>סופי נ</v>
          </cell>
        </row>
        <row r="346">
          <cell r="E346">
            <v>80191</v>
          </cell>
        </row>
        <row r="347">
          <cell r="E347">
            <v>-80191</v>
          </cell>
        </row>
        <row r="348">
          <cell r="E348">
            <v>11193</v>
          </cell>
        </row>
        <row r="349">
          <cell r="E349">
            <v>-11193</v>
          </cell>
        </row>
        <row r="350">
          <cell r="E350">
            <v>7371479</v>
          </cell>
        </row>
        <row r="351">
          <cell r="E351">
            <v>-7371479</v>
          </cell>
        </row>
        <row r="352">
          <cell r="E352">
            <v>-237797</v>
          </cell>
        </row>
        <row r="353">
          <cell r="E353">
            <v>237797</v>
          </cell>
        </row>
        <row r="354">
          <cell r="E354">
            <v>-3678</v>
          </cell>
        </row>
        <row r="355">
          <cell r="E355">
            <v>3678</v>
          </cell>
        </row>
        <row r="356">
          <cell r="E356">
            <v>926798</v>
          </cell>
        </row>
        <row r="357">
          <cell r="E357">
            <v>-926798</v>
          </cell>
        </row>
        <row r="358">
          <cell r="E358">
            <v>286190</v>
          </cell>
        </row>
        <row r="359">
          <cell r="E359">
            <v>-76673</v>
          </cell>
        </row>
        <row r="360">
          <cell r="E360">
            <v>-209517</v>
          </cell>
        </row>
        <row r="361">
          <cell r="E361">
            <v>72850</v>
          </cell>
        </row>
        <row r="362">
          <cell r="E362">
            <v>34842</v>
          </cell>
        </row>
        <row r="363">
          <cell r="E363">
            <v>-35458</v>
          </cell>
        </row>
        <row r="364">
          <cell r="E364">
            <v>-43502</v>
          </cell>
        </row>
        <row r="365">
          <cell r="E365">
            <v>-9861</v>
          </cell>
        </row>
        <row r="366">
          <cell r="E366">
            <v>-18871</v>
          </cell>
        </row>
        <row r="367">
          <cell r="E367">
            <v>140553</v>
          </cell>
        </row>
        <row r="368">
          <cell r="E368">
            <v>-976</v>
          </cell>
        </row>
        <row r="369">
          <cell r="E369">
            <v>-15440</v>
          </cell>
        </row>
        <row r="370">
          <cell r="E370">
            <v>-10512</v>
          </cell>
        </row>
        <row r="371">
          <cell r="E371">
            <v>-68757</v>
          </cell>
        </row>
        <row r="372">
          <cell r="E372">
            <v>-22868</v>
          </cell>
        </row>
        <row r="373">
          <cell r="E373">
            <v>-22000</v>
          </cell>
        </row>
        <row r="374">
          <cell r="E374">
            <v>-150244</v>
          </cell>
        </row>
        <row r="375">
          <cell r="E375">
            <v>49075</v>
          </cell>
        </row>
        <row r="376">
          <cell r="E376">
            <v>8175</v>
          </cell>
        </row>
        <row r="377">
          <cell r="E377">
            <v>3905</v>
          </cell>
        </row>
        <row r="378">
          <cell r="E378">
            <v>3018</v>
          </cell>
        </row>
        <row r="379">
          <cell r="E379">
            <v>26500</v>
          </cell>
        </row>
        <row r="380">
          <cell r="E380">
            <v>2096</v>
          </cell>
        </row>
        <row r="381">
          <cell r="E381">
            <v>1940</v>
          </cell>
        </row>
        <row r="382">
          <cell r="E382">
            <v>6074</v>
          </cell>
        </row>
        <row r="383">
          <cell r="E383">
            <v>5117</v>
          </cell>
        </row>
        <row r="384">
          <cell r="E384">
            <v>10000</v>
          </cell>
        </row>
        <row r="385">
          <cell r="E385">
            <v>579</v>
          </cell>
        </row>
        <row r="386">
          <cell r="E386">
            <v>925</v>
          </cell>
        </row>
        <row r="387">
          <cell r="E387">
            <v>730</v>
          </cell>
        </row>
        <row r="388">
          <cell r="E388">
            <v>2110</v>
          </cell>
        </row>
        <row r="389">
          <cell r="E389">
            <v>30000</v>
          </cell>
        </row>
        <row r="390">
          <cell r="E390">
            <v>9390</v>
          </cell>
        </row>
        <row r="391">
          <cell r="E391">
            <v>-9390</v>
          </cell>
        </row>
        <row r="392">
          <cell r="E392">
            <v>790844</v>
          </cell>
        </row>
        <row r="393">
          <cell r="E393">
            <v>-790844</v>
          </cell>
        </row>
        <row r="394">
          <cell r="E394">
            <v>33793</v>
          </cell>
        </row>
        <row r="395">
          <cell r="E395">
            <v>-33793</v>
          </cell>
        </row>
        <row r="396">
          <cell r="E396">
            <v>56560</v>
          </cell>
        </row>
        <row r="397">
          <cell r="E397">
            <v>-56560</v>
          </cell>
        </row>
        <row r="398">
          <cell r="E398">
            <v>18000</v>
          </cell>
        </row>
        <row r="399">
          <cell r="E399">
            <v>-18000</v>
          </cell>
        </row>
        <row r="400">
          <cell r="E400">
            <v>-1678</v>
          </cell>
        </row>
        <row r="401">
          <cell r="E401">
            <v>-1759</v>
          </cell>
        </row>
        <row r="402">
          <cell r="E402">
            <v>-17303</v>
          </cell>
        </row>
        <row r="403">
          <cell r="E403">
            <v>-20627</v>
          </cell>
        </row>
        <row r="404">
          <cell r="E404">
            <v>-13027</v>
          </cell>
        </row>
        <row r="405">
          <cell r="E405">
            <v>-5918</v>
          </cell>
        </row>
        <row r="406">
          <cell r="E406">
            <v>-24240</v>
          </cell>
        </row>
        <row r="407">
          <cell r="E407">
            <v>0</v>
          </cell>
        </row>
        <row r="408">
          <cell r="E408">
            <v>-10283</v>
          </cell>
        </row>
        <row r="409">
          <cell r="E409">
            <v>-65247</v>
          </cell>
        </row>
        <row r="410">
          <cell r="E410">
            <v>1678</v>
          </cell>
        </row>
        <row r="411">
          <cell r="E411">
            <v>1759</v>
          </cell>
        </row>
        <row r="412">
          <cell r="E412">
            <v>17303</v>
          </cell>
        </row>
        <row r="413">
          <cell r="E413">
            <v>20627</v>
          </cell>
        </row>
        <row r="414">
          <cell r="E414">
            <v>13027</v>
          </cell>
        </row>
        <row r="415">
          <cell r="E415">
            <v>5918</v>
          </cell>
        </row>
        <row r="416">
          <cell r="E416">
            <v>24240</v>
          </cell>
        </row>
        <row r="417">
          <cell r="E417">
            <v>0</v>
          </cell>
        </row>
        <row r="418">
          <cell r="E418">
            <v>10283</v>
          </cell>
        </row>
        <row r="419">
          <cell r="E419">
            <v>65247</v>
          </cell>
        </row>
        <row r="420">
          <cell r="E420">
            <v>-1739</v>
          </cell>
        </row>
        <row r="421">
          <cell r="E421">
            <v>-36048</v>
          </cell>
        </row>
        <row r="422">
          <cell r="E422">
            <v>-4987</v>
          </cell>
        </row>
        <row r="423">
          <cell r="E423">
            <v>-20982</v>
          </cell>
        </row>
        <row r="424">
          <cell r="E424">
            <v>-27283</v>
          </cell>
        </row>
        <row r="425">
          <cell r="E425">
            <v>-27730</v>
          </cell>
        </row>
        <row r="426">
          <cell r="E426">
            <v>-588</v>
          </cell>
        </row>
        <row r="427">
          <cell r="E427">
            <v>-1439</v>
          </cell>
        </row>
        <row r="428">
          <cell r="E428">
            <v>-26838</v>
          </cell>
        </row>
        <row r="429">
          <cell r="E429">
            <v>-36302</v>
          </cell>
        </row>
        <row r="430">
          <cell r="E430">
            <v>1739</v>
          </cell>
        </row>
        <row r="431">
          <cell r="E431">
            <v>36048</v>
          </cell>
        </row>
        <row r="432">
          <cell r="E432">
            <v>4987</v>
          </cell>
        </row>
        <row r="433">
          <cell r="E433">
            <v>20982</v>
          </cell>
        </row>
        <row r="434">
          <cell r="E434">
            <v>27283</v>
          </cell>
        </row>
        <row r="435">
          <cell r="E435">
            <v>27730</v>
          </cell>
        </row>
        <row r="436">
          <cell r="E436">
            <v>588</v>
          </cell>
        </row>
        <row r="437">
          <cell r="E437">
            <v>1439</v>
          </cell>
        </row>
        <row r="438">
          <cell r="E438">
            <v>26838</v>
          </cell>
        </row>
        <row r="439">
          <cell r="E439">
            <v>36302</v>
          </cell>
        </row>
        <row r="440">
          <cell r="E440">
            <v>246715</v>
          </cell>
        </row>
        <row r="441">
          <cell r="E441">
            <v>-246715</v>
          </cell>
        </row>
        <row r="442">
          <cell r="E442">
            <v>0</v>
          </cell>
        </row>
        <row r="444">
          <cell r="E444">
            <v>62453.142249010161</v>
          </cell>
        </row>
        <row r="445">
          <cell r="E445">
            <v>-62453.142249010161</v>
          </cell>
        </row>
        <row r="446">
          <cell r="E446">
            <v>1473631.9983788733</v>
          </cell>
        </row>
        <row r="447">
          <cell r="E447">
            <v>-1175656.9411692305</v>
          </cell>
        </row>
        <row r="448">
          <cell r="E448">
            <v>1182723.6727692301</v>
          </cell>
        </row>
        <row r="449">
          <cell r="E449">
            <v>-7066.7316000000283</v>
          </cell>
        </row>
        <row r="450">
          <cell r="E450">
            <v>-1473631.9983788733</v>
          </cell>
        </row>
        <row r="451">
          <cell r="E451">
            <v>0</v>
          </cell>
        </row>
        <row r="452">
          <cell r="E452">
            <v>99000</v>
          </cell>
        </row>
        <row r="453">
          <cell r="E453">
            <v>-99000</v>
          </cell>
        </row>
        <row r="454">
          <cell r="E454">
            <v>0</v>
          </cell>
        </row>
        <row r="455">
          <cell r="E455">
            <v>0</v>
          </cell>
        </row>
        <row r="456">
          <cell r="E456">
            <v>0</v>
          </cell>
        </row>
        <row r="457">
          <cell r="E457">
            <v>0</v>
          </cell>
        </row>
        <row r="458">
          <cell r="E458">
            <v>0</v>
          </cell>
        </row>
        <row r="459">
          <cell r="E459">
            <v>0</v>
          </cell>
        </row>
        <row r="460">
          <cell r="E460">
            <v>0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EX"/>
      <sheetName val="קבועים"/>
      <sheetName val="מודול4"/>
      <sheetName val="דוח התאמה"/>
      <sheetName val="כותרת+תוכן"/>
      <sheetName val="מודול3"/>
      <sheetName val="דוחות כספיים"/>
      <sheetName val="רסטייטמנט"/>
      <sheetName val="טבלת נתונים"/>
      <sheetName val="נתונים לתזרים"/>
      <sheetName val="מכתב נוחות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>
        <row r="1">
          <cell r="C1" t="str">
            <v>מ1998</v>
          </cell>
          <cell r="D1" t="str">
            <v>מ1997</v>
          </cell>
          <cell r="E1" t="str">
            <v>מ1996</v>
          </cell>
          <cell r="F1" t="str">
            <v>ח1998</v>
          </cell>
          <cell r="G1" t="str">
            <v>ח1997</v>
          </cell>
          <cell r="H1" t="str">
            <v>ח1996</v>
          </cell>
          <cell r="I1" t="str">
            <v>נ1998</v>
          </cell>
        </row>
        <row r="2">
          <cell r="C2">
            <v>3</v>
          </cell>
          <cell r="D2">
            <v>4</v>
          </cell>
          <cell r="E2">
            <v>5</v>
          </cell>
          <cell r="F2">
            <v>6</v>
          </cell>
          <cell r="G2">
            <v>7</v>
          </cell>
          <cell r="H2">
            <v>8</v>
          </cell>
          <cell r="I2">
            <v>9</v>
          </cell>
          <cell r="J2">
            <v>10</v>
          </cell>
        </row>
        <row r="3">
          <cell r="B3">
            <v>1.0059132720105126</v>
          </cell>
        </row>
        <row r="5">
          <cell r="A5" t="str">
            <v>סטטוס 
משולב</v>
          </cell>
          <cell r="B5" t="str">
            <v>שם</v>
          </cell>
          <cell r="C5" t="str">
            <v>מ1998</v>
          </cell>
          <cell r="D5" t="str">
            <v>מ1997</v>
          </cell>
          <cell r="E5" t="str">
            <v>מ1996</v>
          </cell>
          <cell r="F5" t="str">
            <v>ח1998</v>
          </cell>
          <cell r="G5" t="str">
            <v>ח1997</v>
          </cell>
          <cell r="H5" t="str">
            <v>ח1996</v>
          </cell>
          <cell r="I5" t="str">
            <v>נ1998</v>
          </cell>
          <cell r="J5" t="str">
            <v>קוד היפוך</v>
          </cell>
          <cell r="K5" t="str">
            <v>סבירות</v>
          </cell>
        </row>
        <row r="6">
          <cell r="A6">
            <v>113.1</v>
          </cell>
          <cell r="B6" t="str">
            <v>מזומנים ושווי מזומנים</v>
          </cell>
          <cell r="C6">
            <v>8372</v>
          </cell>
          <cell r="D6">
            <v>6129.6916099999999</v>
          </cell>
          <cell r="F6">
            <v>0</v>
          </cell>
          <cell r="G6">
            <v>111.19161</v>
          </cell>
          <cell r="I6">
            <v>0</v>
          </cell>
          <cell r="K6">
            <v>0</v>
          </cell>
          <cell r="L6">
            <v>0</v>
          </cell>
        </row>
        <row r="7">
          <cell r="A7">
            <v>113.15</v>
          </cell>
          <cell r="B7" t="str">
            <v>פקדונות לזמן קצר</v>
          </cell>
          <cell r="C7">
            <v>792</v>
          </cell>
          <cell r="D7">
            <v>0</v>
          </cell>
          <cell r="F7">
            <v>0</v>
          </cell>
          <cell r="G7">
            <v>0</v>
          </cell>
          <cell r="I7">
            <v>0</v>
          </cell>
          <cell r="K7">
            <v>0</v>
          </cell>
          <cell r="L7">
            <v>0</v>
          </cell>
        </row>
        <row r="8">
          <cell r="A8">
            <v>119.18</v>
          </cell>
          <cell r="B8" t="str">
            <v>הכנסות לקבל</v>
          </cell>
          <cell r="C8">
            <v>8903.610333333334</v>
          </cell>
          <cell r="D8">
            <v>9158.482</v>
          </cell>
          <cell r="F8">
            <v>8737</v>
          </cell>
          <cell r="G8">
            <v>9067.482</v>
          </cell>
          <cell r="I8">
            <v>8737</v>
          </cell>
          <cell r="K8">
            <v>0</v>
          </cell>
          <cell r="L8">
            <v>0</v>
          </cell>
        </row>
        <row r="9">
          <cell r="A9">
            <v>119.02</v>
          </cell>
          <cell r="B9" t="str">
            <v>חובות פתוחים</v>
          </cell>
          <cell r="C9">
            <v>2786.6925000000001</v>
          </cell>
          <cell r="D9">
            <v>4380.41176</v>
          </cell>
          <cell r="F9">
            <v>1278</v>
          </cell>
          <cell r="G9">
            <v>1679.41176</v>
          </cell>
          <cell r="I9">
            <v>1278</v>
          </cell>
          <cell r="K9">
            <v>0</v>
          </cell>
          <cell r="L9">
            <v>0</v>
          </cell>
        </row>
        <row r="10">
          <cell r="A10">
            <v>119.04</v>
          </cell>
          <cell r="B10" t="str">
            <v>המחאות לגביה</v>
          </cell>
          <cell r="C10">
            <v>9.2385000000000002</v>
          </cell>
          <cell r="D10">
            <v>17.424779999999998</v>
          </cell>
          <cell r="F10">
            <v>6</v>
          </cell>
          <cell r="G10">
            <v>30.924779999999998</v>
          </cell>
          <cell r="I10">
            <v>6</v>
          </cell>
          <cell r="K10">
            <v>0</v>
          </cell>
          <cell r="L10">
            <v>0</v>
          </cell>
        </row>
        <row r="11">
          <cell r="A11">
            <v>119.05</v>
          </cell>
          <cell r="B11" t="str">
            <v>חייבים שונים</v>
          </cell>
          <cell r="C11">
            <v>25.079333333333334</v>
          </cell>
          <cell r="D11">
            <v>4.9359100000000007</v>
          </cell>
          <cell r="F11">
            <v>21</v>
          </cell>
          <cell r="G11">
            <v>4.9359100000000007</v>
          </cell>
          <cell r="I11">
            <v>21</v>
          </cell>
          <cell r="K11">
            <v>0</v>
          </cell>
          <cell r="L11">
            <v>0</v>
          </cell>
        </row>
        <row r="12">
          <cell r="A12">
            <v>119.08</v>
          </cell>
          <cell r="B12" t="str">
            <v xml:space="preserve">עובדים </v>
          </cell>
          <cell r="C12">
            <v>145</v>
          </cell>
          <cell r="D12">
            <v>334.23012</v>
          </cell>
          <cell r="F12">
            <v>142</v>
          </cell>
          <cell r="G12">
            <v>332.23012</v>
          </cell>
          <cell r="I12">
            <v>142</v>
          </cell>
          <cell r="K12">
            <v>0</v>
          </cell>
          <cell r="L12">
            <v>0</v>
          </cell>
        </row>
        <row r="13">
          <cell r="A13">
            <v>119.1</v>
          </cell>
          <cell r="B13" t="str">
            <v>משרדי ממשלה</v>
          </cell>
          <cell r="C13">
            <v>701</v>
          </cell>
          <cell r="D13">
            <v>592.69116409477158</v>
          </cell>
          <cell r="F13">
            <v>110</v>
          </cell>
          <cell r="G13">
            <v>591.69116409477158</v>
          </cell>
          <cell r="I13">
            <v>110</v>
          </cell>
          <cell r="K13">
            <v>0</v>
          </cell>
          <cell r="L13">
            <v>0</v>
          </cell>
        </row>
        <row r="14">
          <cell r="A14">
            <v>119.15</v>
          </cell>
          <cell r="B14" t="str">
            <v>חברה מאוחדת באיחוד יחסי</v>
          </cell>
          <cell r="C14">
            <v>0</v>
          </cell>
          <cell r="D14">
            <v>0</v>
          </cell>
          <cell r="F14">
            <v>0</v>
          </cell>
          <cell r="G14">
            <v>0</v>
          </cell>
          <cell r="I14">
            <v>0</v>
          </cell>
          <cell r="K14">
            <v>0</v>
          </cell>
          <cell r="L14">
            <v>0</v>
          </cell>
        </row>
        <row r="15">
          <cell r="A15">
            <v>119.16</v>
          </cell>
          <cell r="B15" t="str">
            <v xml:space="preserve">בעלי ענין               </v>
          </cell>
          <cell r="C15">
            <v>0</v>
          </cell>
          <cell r="D15">
            <v>23.36652806512279</v>
          </cell>
          <cell r="F15">
            <v>0</v>
          </cell>
          <cell r="G15">
            <v>23.36652806512279</v>
          </cell>
          <cell r="I15">
            <v>0</v>
          </cell>
          <cell r="K15">
            <v>0</v>
          </cell>
          <cell r="L15">
            <v>0</v>
          </cell>
        </row>
        <row r="16">
          <cell r="A16">
            <v>119.17</v>
          </cell>
          <cell r="B16" t="str">
            <v>בעלי ענין בחברות מאוחדות באיחוד יחסי</v>
          </cell>
          <cell r="C16">
            <v>0</v>
          </cell>
          <cell r="D16">
            <v>0</v>
          </cell>
          <cell r="F16">
            <v>0</v>
          </cell>
          <cell r="G16">
            <v>0</v>
          </cell>
          <cell r="I16">
            <v>0</v>
          </cell>
          <cell r="K16">
            <v>0</v>
          </cell>
          <cell r="L16">
            <v>0</v>
          </cell>
        </row>
        <row r="17">
          <cell r="A17">
            <v>119.2</v>
          </cell>
          <cell r="B17" t="str">
            <v>הוצאות מראש ואחרים</v>
          </cell>
          <cell r="C17">
            <v>117</v>
          </cell>
          <cell r="D17">
            <v>277.41095000000001</v>
          </cell>
          <cell r="F17">
            <v>61</v>
          </cell>
          <cell r="G17">
            <v>131.81362999999999</v>
          </cell>
          <cell r="I17">
            <v>61</v>
          </cell>
          <cell r="K17">
            <v>0</v>
          </cell>
          <cell r="L17">
            <v>0</v>
          </cell>
        </row>
        <row r="18">
          <cell r="A18">
            <v>119.21</v>
          </cell>
          <cell r="B18" t="str">
            <v>מיסים נדחים לזמן ארוך</v>
          </cell>
          <cell r="C18">
            <v>0</v>
          </cell>
          <cell r="D18">
            <v>0</v>
          </cell>
          <cell r="F18">
            <v>0</v>
          </cell>
          <cell r="G18">
            <v>0</v>
          </cell>
          <cell r="I18">
            <v>0</v>
          </cell>
          <cell r="K18">
            <v>0</v>
          </cell>
          <cell r="L18">
            <v>0</v>
          </cell>
        </row>
        <row r="19">
          <cell r="A19">
            <v>145</v>
          </cell>
          <cell r="B19" t="str">
            <v>רכוש קבוע</v>
          </cell>
          <cell r="C19">
            <v>283</v>
          </cell>
          <cell r="F19">
            <v>0</v>
          </cell>
          <cell r="I19">
            <v>0</v>
          </cell>
          <cell r="K19">
            <v>0</v>
          </cell>
          <cell r="L19">
            <v>0</v>
          </cell>
        </row>
        <row r="20">
          <cell r="A20">
            <v>145.02000000000001</v>
          </cell>
          <cell r="B20" t="str">
            <v>מכונות וציוד</v>
          </cell>
          <cell r="C20">
            <v>0</v>
          </cell>
          <cell r="D20">
            <v>0</v>
          </cell>
          <cell r="F20">
            <v>0</v>
          </cell>
          <cell r="G20">
            <v>0</v>
          </cell>
          <cell r="I20">
            <v>0</v>
          </cell>
          <cell r="K20">
            <v>0</v>
          </cell>
          <cell r="L20">
            <v>0</v>
          </cell>
        </row>
        <row r="21">
          <cell r="A21">
            <v>145.03</v>
          </cell>
          <cell r="B21" t="str">
            <v>מבנים</v>
          </cell>
          <cell r="C21">
            <v>3090</v>
          </cell>
          <cell r="D21">
            <v>2790.4897799999999</v>
          </cell>
          <cell r="F21">
            <v>3090</v>
          </cell>
          <cell r="G21">
            <v>2790.4897799999999</v>
          </cell>
          <cell r="I21">
            <v>2516</v>
          </cell>
          <cell r="K21">
            <v>0.22813990461049283</v>
          </cell>
        </row>
        <row r="22">
          <cell r="A22">
            <v>145.04</v>
          </cell>
          <cell r="B22" t="str">
            <v>כלי רכב</v>
          </cell>
          <cell r="C22">
            <v>1584</v>
          </cell>
          <cell r="D22">
            <v>1483.0039999999999</v>
          </cell>
          <cell r="F22">
            <v>1584</v>
          </cell>
          <cell r="G22">
            <v>1359.0039999999999</v>
          </cell>
          <cell r="I22">
            <v>1267</v>
          </cell>
          <cell r="K22">
            <v>0.25019731649565902</v>
          </cell>
        </row>
        <row r="23">
          <cell r="A23">
            <v>145.05000000000001</v>
          </cell>
          <cell r="B23" t="str">
            <v>מחשבים</v>
          </cell>
          <cell r="C23">
            <v>1600</v>
          </cell>
          <cell r="D23">
            <v>1533.8309999999999</v>
          </cell>
          <cell r="F23">
            <v>1555</v>
          </cell>
          <cell r="G23">
            <v>1293.3309999999999</v>
          </cell>
          <cell r="I23">
            <v>1138</v>
          </cell>
          <cell r="K23">
            <v>0.36643233743409498</v>
          </cell>
        </row>
        <row r="24">
          <cell r="A24">
            <v>145.06</v>
          </cell>
          <cell r="B24" t="str">
            <v>ריהוט וציוד משרדי</v>
          </cell>
          <cell r="C24">
            <v>804</v>
          </cell>
          <cell r="D24">
            <v>803.08199999999999</v>
          </cell>
          <cell r="F24">
            <v>711</v>
          </cell>
          <cell r="G24">
            <v>646.58199999999999</v>
          </cell>
          <cell r="I24">
            <v>450</v>
          </cell>
          <cell r="K24">
            <v>0.58000000000000007</v>
          </cell>
        </row>
        <row r="25">
          <cell r="A25">
            <v>145.08000000000001</v>
          </cell>
          <cell r="B25" t="str">
            <v>שיפורים במושכר</v>
          </cell>
          <cell r="C25">
            <v>345</v>
          </cell>
          <cell r="D25">
            <v>350.565</v>
          </cell>
          <cell r="F25">
            <v>345</v>
          </cell>
          <cell r="G25">
            <v>318.065</v>
          </cell>
          <cell r="I25">
            <v>269</v>
          </cell>
          <cell r="K25">
            <v>0.28252788104089221</v>
          </cell>
        </row>
        <row r="26">
          <cell r="A26">
            <v>145.09</v>
          </cell>
          <cell r="B26" t="str">
            <v>תשלומים על חשבון ר"ק</v>
          </cell>
          <cell r="C26">
            <v>0</v>
          </cell>
          <cell r="D26">
            <v>0</v>
          </cell>
          <cell r="F26">
            <v>0</v>
          </cell>
          <cell r="G26">
            <v>0</v>
          </cell>
          <cell r="I26">
            <v>0</v>
          </cell>
          <cell r="K26">
            <v>0</v>
          </cell>
        </row>
        <row r="27">
          <cell r="A27">
            <v>148.02000000000001</v>
          </cell>
          <cell r="B27" t="str">
            <v>פחת ננצבר מכונות וציוד</v>
          </cell>
          <cell r="C27">
            <v>0</v>
          </cell>
          <cell r="D27">
            <v>0</v>
          </cell>
          <cell r="F27">
            <v>0</v>
          </cell>
          <cell r="G27">
            <v>0</v>
          </cell>
          <cell r="I27">
            <v>0</v>
          </cell>
          <cell r="K27">
            <v>0</v>
          </cell>
        </row>
        <row r="28">
          <cell r="A28">
            <v>148.04</v>
          </cell>
          <cell r="B28" t="str">
            <v>פחת נצבר כלי רכב</v>
          </cell>
          <cell r="C28">
            <v>-659</v>
          </cell>
          <cell r="D28">
            <v>-455.29599999999999</v>
          </cell>
          <cell r="F28">
            <v>-659</v>
          </cell>
          <cell r="G28">
            <v>-414.79599999999999</v>
          </cell>
          <cell r="I28">
            <v>-500</v>
          </cell>
          <cell r="K28">
            <v>0.31800000000000006</v>
          </cell>
        </row>
        <row r="29">
          <cell r="A29">
            <v>148.05000000000001</v>
          </cell>
          <cell r="B29" t="str">
            <v>פחת נצבר מחשבים</v>
          </cell>
          <cell r="C29">
            <v>-1124</v>
          </cell>
          <cell r="D29">
            <v>-838.82600000000002</v>
          </cell>
          <cell r="F29">
            <v>-1094</v>
          </cell>
          <cell r="G29">
            <v>-728.82600000000002</v>
          </cell>
          <cell r="I29">
            <v>-743</v>
          </cell>
          <cell r="K29">
            <v>0.47240915208613732</v>
          </cell>
        </row>
        <row r="30">
          <cell r="A30">
            <v>148.06</v>
          </cell>
          <cell r="B30" t="str">
            <v>פחת נצבר ריהוט וציוד משרדי</v>
          </cell>
          <cell r="C30">
            <v>-381</v>
          </cell>
          <cell r="D30">
            <v>-281.26900000000001</v>
          </cell>
          <cell r="F30">
            <v>-327</v>
          </cell>
          <cell r="G30">
            <v>-245.26900000000001</v>
          </cell>
          <cell r="I30">
            <v>-188</v>
          </cell>
          <cell r="K30">
            <v>0.7393617021276595</v>
          </cell>
        </row>
        <row r="31">
          <cell r="A31">
            <v>148.08000000000001</v>
          </cell>
          <cell r="B31" t="str">
            <v>פחת נצבר שיפורים במושכר</v>
          </cell>
          <cell r="C31">
            <v>-298</v>
          </cell>
          <cell r="D31">
            <v>-208.44</v>
          </cell>
          <cell r="F31">
            <v>-298</v>
          </cell>
          <cell r="G31">
            <v>-184.44</v>
          </cell>
          <cell r="I31">
            <v>-233</v>
          </cell>
          <cell r="K31">
            <v>0.27896995708154515</v>
          </cell>
        </row>
        <row r="32">
          <cell r="A32">
            <v>132.01</v>
          </cell>
          <cell r="B32" t="str">
            <v>השקעה בחברות אחרות עלות המניות</v>
          </cell>
          <cell r="C32">
            <v>0</v>
          </cell>
          <cell r="D32">
            <v>0</v>
          </cell>
          <cell r="F32">
            <v>0</v>
          </cell>
          <cell r="G32">
            <v>0</v>
          </cell>
          <cell r="I32">
            <v>0</v>
          </cell>
          <cell r="K32">
            <v>0</v>
          </cell>
        </row>
        <row r="33">
          <cell r="A33">
            <v>132.02000000000001</v>
          </cell>
          <cell r="B33" t="str">
            <v>חלק החברה ברווחים שנצברו מיום הרכישה חברות מאוחדות</v>
          </cell>
          <cell r="C33">
            <v>0</v>
          </cell>
          <cell r="D33">
            <v>0.13972207621554844</v>
          </cell>
          <cell r="F33">
            <v>711</v>
          </cell>
          <cell r="G33">
            <v>1929.1397220762155</v>
          </cell>
          <cell r="I33">
            <v>672</v>
          </cell>
          <cell r="K33">
            <v>5.8035714285714191E-2</v>
          </cell>
        </row>
        <row r="34">
          <cell r="A34">
            <v>133.01</v>
          </cell>
          <cell r="B34" t="str">
            <v>עלות המניות חברות אחרות</v>
          </cell>
          <cell r="C34">
            <v>0</v>
          </cell>
          <cell r="D34">
            <v>0</v>
          </cell>
          <cell r="F34">
            <v>0</v>
          </cell>
          <cell r="G34">
            <v>0</v>
          </cell>
          <cell r="I34">
            <v>0</v>
          </cell>
          <cell r="K34">
            <v>0</v>
          </cell>
        </row>
        <row r="35">
          <cell r="A35">
            <v>133.02000000000001</v>
          </cell>
          <cell r="B35" t="str">
            <v>הלוואות  חברות אחרות</v>
          </cell>
          <cell r="C35">
            <v>1871</v>
          </cell>
          <cell r="D35">
            <v>2080.5861350244318</v>
          </cell>
          <cell r="F35">
            <v>1871</v>
          </cell>
          <cell r="G35">
            <v>2080.5861350244318</v>
          </cell>
          <cell r="I35">
            <v>1859</v>
          </cell>
          <cell r="K35">
            <v>6.4550833781602535E-3</v>
          </cell>
        </row>
        <row r="36">
          <cell r="A36">
            <v>152.02000000000001</v>
          </cell>
          <cell r="B36" t="str">
            <v>מיסים נדחים</v>
          </cell>
          <cell r="C36">
            <v>0</v>
          </cell>
          <cell r="D36">
            <v>70</v>
          </cell>
          <cell r="F36">
            <v>0</v>
          </cell>
          <cell r="G36">
            <v>12</v>
          </cell>
          <cell r="I36">
            <v>0</v>
          </cell>
          <cell r="K36">
            <v>0</v>
          </cell>
        </row>
        <row r="37">
          <cell r="A37">
            <v>152.03</v>
          </cell>
          <cell r="B37" t="str">
            <v>הוצאות הנפקה</v>
          </cell>
          <cell r="C37">
            <v>0</v>
          </cell>
          <cell r="D37">
            <v>269.03199999999998</v>
          </cell>
          <cell r="F37">
            <v>0</v>
          </cell>
          <cell r="G37">
            <v>269.03199999999998</v>
          </cell>
          <cell r="I37">
            <v>0</v>
          </cell>
          <cell r="K37">
            <v>0</v>
          </cell>
        </row>
        <row r="38">
          <cell r="A38">
            <v>205.04</v>
          </cell>
          <cell r="B38" t="str">
            <v>הלוואות לזמן קצר</v>
          </cell>
          <cell r="C38">
            <v>-339</v>
          </cell>
          <cell r="D38">
            <v>-1149.2175200000001</v>
          </cell>
          <cell r="F38">
            <v>-339</v>
          </cell>
          <cell r="G38">
            <v>-496.21752000000004</v>
          </cell>
          <cell r="I38">
            <v>-339</v>
          </cell>
          <cell r="J38">
            <v>-1</v>
          </cell>
          <cell r="K38">
            <v>0</v>
          </cell>
        </row>
        <row r="39">
          <cell r="A39">
            <v>205.08</v>
          </cell>
          <cell r="B39" t="str">
            <v>משיכות יתר</v>
          </cell>
          <cell r="C39">
            <v>-2657</v>
          </cell>
          <cell r="D39">
            <v>-5700</v>
          </cell>
          <cell r="F39">
            <v>-2655</v>
          </cell>
          <cell r="G39">
            <v>-5703</v>
          </cell>
          <cell r="I39">
            <v>-2655</v>
          </cell>
          <cell r="J39">
            <v>-1</v>
          </cell>
          <cell r="K39">
            <v>0</v>
          </cell>
        </row>
        <row r="40">
          <cell r="A40">
            <v>210.02</v>
          </cell>
          <cell r="B40" t="str">
            <v>חלות שוטפת בגין חכירה מימונית</v>
          </cell>
          <cell r="C40">
            <v>0</v>
          </cell>
          <cell r="D40">
            <v>-13.01135</v>
          </cell>
          <cell r="F40">
            <v>0</v>
          </cell>
          <cell r="G40">
            <v>-13.01135</v>
          </cell>
          <cell r="I40">
            <v>0</v>
          </cell>
          <cell r="J40">
            <v>-1</v>
          </cell>
          <cell r="K40">
            <v>0</v>
          </cell>
        </row>
        <row r="41">
          <cell r="A41">
            <v>215.04</v>
          </cell>
          <cell r="B41" t="str">
            <v>חובות פתוחים</v>
          </cell>
          <cell r="C41">
            <v>-2582.3316666666665</v>
          </cell>
          <cell r="D41">
            <v>-2236.0493200000001</v>
          </cell>
          <cell r="F41">
            <v>-46</v>
          </cell>
          <cell r="G41">
            <v>-146.04931999999999</v>
          </cell>
          <cell r="I41">
            <v>-46</v>
          </cell>
          <cell r="J41">
            <v>-1</v>
          </cell>
          <cell r="K41">
            <v>0</v>
          </cell>
        </row>
        <row r="42">
          <cell r="A42">
            <v>215.02</v>
          </cell>
          <cell r="B42" t="str">
            <v>המחאות לפרעון</v>
          </cell>
          <cell r="C42">
            <v>-1612.2384999999999</v>
          </cell>
          <cell r="D42">
            <v>-466.04696000000001</v>
          </cell>
          <cell r="F42">
            <v>-103</v>
          </cell>
          <cell r="G42">
            <v>-20.546959999999991</v>
          </cell>
          <cell r="I42">
            <v>-103</v>
          </cell>
          <cell r="J42">
            <v>-1</v>
          </cell>
          <cell r="K42">
            <v>0</v>
          </cell>
        </row>
        <row r="43">
          <cell r="A43">
            <v>215.14</v>
          </cell>
          <cell r="B43" t="str">
            <v>הוצאות לשלם</v>
          </cell>
          <cell r="C43">
            <v>-2629.0504999999998</v>
          </cell>
          <cell r="D43">
            <v>-2494.1750000000002</v>
          </cell>
          <cell r="F43">
            <v>-1536</v>
          </cell>
          <cell r="G43">
            <v>-1453.175</v>
          </cell>
          <cell r="I43">
            <v>-1536</v>
          </cell>
          <cell r="J43">
            <v>-1</v>
          </cell>
          <cell r="K43">
            <v>0</v>
          </cell>
        </row>
        <row r="44">
          <cell r="A44">
            <v>215.21</v>
          </cell>
          <cell r="B44" t="str">
            <v>מיסים נדחים</v>
          </cell>
          <cell r="C44">
            <v>-2826</v>
          </cell>
          <cell r="D44">
            <v>-2994.9549256307682</v>
          </cell>
          <cell r="F44">
            <v>-2895</v>
          </cell>
          <cell r="G44">
            <v>-3052.9549256307682</v>
          </cell>
          <cell r="I44">
            <v>-2895</v>
          </cell>
          <cell r="J44">
            <v>-1</v>
          </cell>
          <cell r="K44">
            <v>0</v>
          </cell>
        </row>
        <row r="45">
          <cell r="A45">
            <v>215.16</v>
          </cell>
          <cell r="B45" t="str">
            <v>מקדמות ממזמיני עבודות</v>
          </cell>
          <cell r="C45">
            <v>-2220</v>
          </cell>
          <cell r="D45">
            <v>-385</v>
          </cell>
          <cell r="F45">
            <v>0</v>
          </cell>
          <cell r="G45">
            <v>0</v>
          </cell>
          <cell r="I45">
            <v>0</v>
          </cell>
          <cell r="J45">
            <v>-1</v>
          </cell>
          <cell r="K45">
            <v>0</v>
          </cell>
        </row>
        <row r="46">
          <cell r="A46">
            <v>215.06</v>
          </cell>
          <cell r="B46" t="str">
            <v>עובדים ומוסדות בשל שכר</v>
          </cell>
          <cell r="C46">
            <v>-2976</v>
          </cell>
          <cell r="D46">
            <v>-1448.92696</v>
          </cell>
          <cell r="F46">
            <v>-434</v>
          </cell>
          <cell r="G46">
            <v>-564.70996000000002</v>
          </cell>
          <cell r="I46">
            <v>-434</v>
          </cell>
          <cell r="J46">
            <v>-1</v>
          </cell>
          <cell r="K46">
            <v>0</v>
          </cell>
        </row>
        <row r="47">
          <cell r="A47">
            <v>215.08</v>
          </cell>
          <cell r="B47" t="str">
            <v>משרדי ממשלה</v>
          </cell>
          <cell r="C47">
            <v>-1327</v>
          </cell>
          <cell r="D47">
            <v>-2362.7771066022806</v>
          </cell>
          <cell r="F47">
            <v>-249</v>
          </cell>
          <cell r="G47">
            <v>-513.77710660228058</v>
          </cell>
          <cell r="I47">
            <v>-249</v>
          </cell>
          <cell r="J47">
            <v>-1</v>
          </cell>
          <cell r="K47">
            <v>0</v>
          </cell>
        </row>
        <row r="48">
          <cell r="A48">
            <v>215.18</v>
          </cell>
          <cell r="B48" t="str">
            <v>בעלי ענין</v>
          </cell>
          <cell r="C48">
            <v>-262</v>
          </cell>
          <cell r="D48">
            <v>-115.53641321413306</v>
          </cell>
          <cell r="F48">
            <v>-262</v>
          </cell>
          <cell r="G48">
            <v>-115.53641321413306</v>
          </cell>
          <cell r="I48">
            <v>-262</v>
          </cell>
          <cell r="J48">
            <v>-1</v>
          </cell>
          <cell r="K48">
            <v>0</v>
          </cell>
        </row>
        <row r="49">
          <cell r="A49">
            <v>215.17</v>
          </cell>
          <cell r="B49" t="str">
            <v>חברה מאוחדת באיחוד יחסי</v>
          </cell>
          <cell r="C49">
            <v>0</v>
          </cell>
          <cell r="D49">
            <v>-1.7090000000000001</v>
          </cell>
          <cell r="F49">
            <v>0</v>
          </cell>
          <cell r="G49">
            <v>-2.7090000000000001</v>
          </cell>
          <cell r="I49">
            <v>0</v>
          </cell>
          <cell r="J49">
            <v>-1</v>
          </cell>
          <cell r="K49">
            <v>0</v>
          </cell>
        </row>
        <row r="50">
          <cell r="A50">
            <v>215.19</v>
          </cell>
          <cell r="B50" t="str">
            <v>בעלי ענין בחברות מאוחדות באיחוד יחסי</v>
          </cell>
          <cell r="C50">
            <v>0</v>
          </cell>
          <cell r="D50">
            <v>0</v>
          </cell>
          <cell r="F50">
            <v>0</v>
          </cell>
          <cell r="G50">
            <v>0</v>
          </cell>
          <cell r="I50">
            <v>0</v>
          </cell>
          <cell r="J50">
            <v>-1</v>
          </cell>
          <cell r="K50">
            <v>0</v>
          </cell>
        </row>
        <row r="51">
          <cell r="A51">
            <v>215.25</v>
          </cell>
          <cell r="B51" t="str">
            <v>אחרים</v>
          </cell>
          <cell r="C51">
            <v>-100</v>
          </cell>
          <cell r="D51">
            <v>0</v>
          </cell>
          <cell r="F51">
            <v>0</v>
          </cell>
          <cell r="G51">
            <v>0</v>
          </cell>
          <cell r="I51">
            <v>0</v>
          </cell>
          <cell r="J51">
            <v>-1</v>
          </cell>
          <cell r="K51">
            <v>0</v>
          </cell>
        </row>
        <row r="52">
          <cell r="A52">
            <v>224.02</v>
          </cell>
          <cell r="B52" t="str">
            <v>התחייבות  צמודה למדד נושאת ריבית בשיעור של כ- %8 לשנה</v>
          </cell>
          <cell r="C52">
            <v>0</v>
          </cell>
          <cell r="D52">
            <v>0</v>
          </cell>
          <cell r="F52">
            <v>0</v>
          </cell>
          <cell r="G52">
            <v>0</v>
          </cell>
          <cell r="I52">
            <v>0</v>
          </cell>
          <cell r="J52">
            <v>-1</v>
          </cell>
          <cell r="K52">
            <v>0</v>
          </cell>
        </row>
        <row r="53">
          <cell r="A53">
            <v>229</v>
          </cell>
          <cell r="B53" t="str">
            <v>בניכוי  - חלויות שוטפת</v>
          </cell>
          <cell r="C53">
            <v>0</v>
          </cell>
          <cell r="D53">
            <v>0</v>
          </cell>
          <cell r="F53">
            <v>0</v>
          </cell>
          <cell r="G53">
            <v>0</v>
          </cell>
          <cell r="I53">
            <v>0</v>
          </cell>
          <cell r="J53">
            <v>-1</v>
          </cell>
          <cell r="K53">
            <v>0</v>
          </cell>
        </row>
        <row r="54">
          <cell r="A54">
            <v>230</v>
          </cell>
          <cell r="B54" t="str">
            <v>מיסים נדחים</v>
          </cell>
          <cell r="C54">
            <v>-18</v>
          </cell>
          <cell r="D54">
            <v>0</v>
          </cell>
          <cell r="F54">
            <v>-81</v>
          </cell>
          <cell r="G54">
            <v>0</v>
          </cell>
          <cell r="I54">
            <v>-81</v>
          </cell>
        </row>
        <row r="55">
          <cell r="A55">
            <v>231.02</v>
          </cell>
          <cell r="B55" t="str">
            <v>התחייבויות בגין סיום יחסי עובד מעביד</v>
          </cell>
          <cell r="C55">
            <v>-3005</v>
          </cell>
          <cell r="D55">
            <v>-2400.962</v>
          </cell>
          <cell r="F55">
            <v>-2395</v>
          </cell>
          <cell r="G55">
            <v>-2269.962</v>
          </cell>
          <cell r="I55">
            <v>-2395</v>
          </cell>
          <cell r="J55">
            <v>-1</v>
          </cell>
          <cell r="K55">
            <v>0</v>
          </cell>
        </row>
        <row r="56">
          <cell r="A56">
            <v>231.03</v>
          </cell>
          <cell r="B56" t="str">
            <v>בניכוי-יעודה שהופקדה</v>
          </cell>
          <cell r="C56">
            <v>3301</v>
          </cell>
          <cell r="D56">
            <v>2238.95408</v>
          </cell>
          <cell r="F56">
            <v>2866</v>
          </cell>
          <cell r="G56">
            <v>2238.95408</v>
          </cell>
          <cell r="I56">
            <v>2866</v>
          </cell>
          <cell r="J56">
            <v>-1</v>
          </cell>
          <cell r="K56">
            <v>0</v>
          </cell>
        </row>
        <row r="57">
          <cell r="A57">
            <v>255.02</v>
          </cell>
          <cell r="B57" t="str">
            <v>הון המניות</v>
          </cell>
          <cell r="C57">
            <v>-1</v>
          </cell>
          <cell r="D57">
            <v>-2.5</v>
          </cell>
          <cell r="F57">
            <v>0</v>
          </cell>
          <cell r="G57">
            <v>-1</v>
          </cell>
          <cell r="I57">
            <v>0</v>
          </cell>
          <cell r="J57">
            <v>-1</v>
          </cell>
          <cell r="K57">
            <v>0</v>
          </cell>
        </row>
        <row r="58">
          <cell r="A58">
            <v>260.02</v>
          </cell>
          <cell r="B58" t="str">
            <v>פרמיה על מניות</v>
          </cell>
          <cell r="C58">
            <v>-281</v>
          </cell>
          <cell r="D58">
            <v>-260</v>
          </cell>
          <cell r="F58">
            <v>-281</v>
          </cell>
          <cell r="G58">
            <v>-260</v>
          </cell>
          <cell r="I58">
            <v>-178</v>
          </cell>
          <cell r="J58">
            <v>-1</v>
          </cell>
          <cell r="K58">
            <v>0.5786516853932584</v>
          </cell>
        </row>
        <row r="59">
          <cell r="A59">
            <v>395</v>
          </cell>
          <cell r="B59" t="str">
            <v>עודפים</v>
          </cell>
          <cell r="C59">
            <v>-9476</v>
          </cell>
          <cell r="D59">
            <v>-8723.7509633800928</v>
          </cell>
          <cell r="F59">
            <v>-9476</v>
          </cell>
          <cell r="G59">
            <v>-8724</v>
          </cell>
          <cell r="I59">
            <v>-8060</v>
          </cell>
          <cell r="J59">
            <v>-1</v>
          </cell>
          <cell r="K59">
            <v>0.17568238213399501</v>
          </cell>
        </row>
        <row r="60">
          <cell r="A60">
            <v>399</v>
          </cell>
          <cell r="B60" t="str">
            <v>רווח נקי</v>
          </cell>
          <cell r="C60">
            <v>-2420</v>
          </cell>
          <cell r="F60">
            <v>-2420</v>
          </cell>
          <cell r="I60">
            <v>-2867</v>
          </cell>
        </row>
        <row r="61">
          <cell r="A61">
            <v>397</v>
          </cell>
          <cell r="B61" t="str">
            <v>דיבידנד</v>
          </cell>
          <cell r="C61">
            <v>2468</v>
          </cell>
          <cell r="F61">
            <v>2468</v>
          </cell>
          <cell r="I61">
            <v>2373</v>
          </cell>
          <cell r="J61">
            <v>-1</v>
          </cell>
        </row>
        <row r="62">
          <cell r="B62" t="str">
            <v>סה"כ מאזן</v>
          </cell>
          <cell r="C62">
            <v>4.000000000003638</v>
          </cell>
          <cell r="D62">
            <v>-0.11997956673440058</v>
          </cell>
          <cell r="E62">
            <v>0</v>
          </cell>
          <cell r="F62">
            <v>6</v>
          </cell>
          <cell r="G62">
            <v>0.25066381335818733</v>
          </cell>
          <cell r="H62">
            <v>0</v>
          </cell>
          <cell r="I62">
            <v>1</v>
          </cell>
        </row>
        <row r="63">
          <cell r="A63">
            <v>310.02</v>
          </cell>
          <cell r="B63" t="str">
            <v xml:space="preserve">מעבודות </v>
          </cell>
          <cell r="C63">
            <v>-73841.942030000006</v>
          </cell>
          <cell r="D63">
            <v>-61334.663916939986</v>
          </cell>
          <cell r="E63">
            <v>-49180.105781865976</v>
          </cell>
          <cell r="F63">
            <v>-31653</v>
          </cell>
          <cell r="G63">
            <v>-32849.163916939986</v>
          </cell>
          <cell r="H63">
            <v>-28412.02036793693</v>
          </cell>
          <cell r="I63">
            <v>-30692</v>
          </cell>
          <cell r="J63">
            <v>-1</v>
          </cell>
          <cell r="K63">
            <v>3.1551440461980107E-2</v>
          </cell>
        </row>
        <row r="64">
          <cell r="A64">
            <v>310.05</v>
          </cell>
          <cell r="B64" t="str">
            <v>דמי ניהול</v>
          </cell>
          <cell r="C64">
            <v>-216.94</v>
          </cell>
          <cell r="D64">
            <v>-241</v>
          </cell>
          <cell r="E64">
            <v>-560.29369250985553</v>
          </cell>
          <cell r="F64">
            <v>-322</v>
          </cell>
          <cell r="G64">
            <v>-362</v>
          </cell>
          <cell r="H64">
            <v>-1000.88370565046</v>
          </cell>
          <cell r="I64">
            <v>-305</v>
          </cell>
          <cell r="J64">
            <v>-1</v>
          </cell>
          <cell r="K64">
            <v>5.573770491803276E-2</v>
          </cell>
        </row>
        <row r="65">
          <cell r="A65">
            <v>310.07</v>
          </cell>
          <cell r="B65" t="str">
            <v>הכנסות מדיבידנד</v>
          </cell>
          <cell r="C65">
            <v>-288</v>
          </cell>
          <cell r="D65">
            <v>0</v>
          </cell>
          <cell r="E65">
            <v>0</v>
          </cell>
          <cell r="F65">
            <v>-288</v>
          </cell>
          <cell r="G65">
            <v>0</v>
          </cell>
          <cell r="H65">
            <v>0</v>
          </cell>
          <cell r="I65">
            <v>-272</v>
          </cell>
          <cell r="J65">
            <v>-1</v>
          </cell>
        </row>
        <row r="66">
          <cell r="A66">
            <v>373</v>
          </cell>
          <cell r="B66" t="str">
            <v>מימון</v>
          </cell>
          <cell r="C66">
            <v>206</v>
          </cell>
          <cell r="D66">
            <v>123.64139801857471</v>
          </cell>
          <cell r="E66">
            <v>-195</v>
          </cell>
          <cell r="F66">
            <v>385</v>
          </cell>
          <cell r="G66">
            <v>261.64139801857471</v>
          </cell>
          <cell r="H66">
            <v>8</v>
          </cell>
          <cell r="I66">
            <v>416</v>
          </cell>
          <cell r="K66">
            <v>-7.4519230769230727E-2</v>
          </cell>
        </row>
        <row r="67">
          <cell r="A67">
            <v>427</v>
          </cell>
          <cell r="B67" t="str">
            <v xml:space="preserve">שכר עבודה ונלוות </v>
          </cell>
          <cell r="C67">
            <v>34001</v>
          </cell>
          <cell r="D67">
            <v>22291.28081367732</v>
          </cell>
          <cell r="E67">
            <v>17740.2864651774</v>
          </cell>
          <cell r="F67">
            <v>15206</v>
          </cell>
          <cell r="G67">
            <v>14595.28081367732</v>
          </cell>
          <cell r="H67">
            <v>14720.540735873852</v>
          </cell>
          <cell r="I67">
            <v>14493</v>
          </cell>
          <cell r="K67">
            <v>4.9196163665217618E-2</v>
          </cell>
        </row>
        <row r="68">
          <cell r="A68">
            <v>409</v>
          </cell>
          <cell r="B68" t="str">
            <v>חומרים וציוד</v>
          </cell>
          <cell r="C68">
            <v>18733</v>
          </cell>
          <cell r="D68">
            <v>14407.79</v>
          </cell>
          <cell r="E68">
            <v>13833.31931668857</v>
          </cell>
          <cell r="F68">
            <v>31</v>
          </cell>
          <cell r="G68">
            <v>37.79</v>
          </cell>
          <cell r="H68">
            <v>97.573587385019721</v>
          </cell>
          <cell r="I68">
            <v>30</v>
          </cell>
          <cell r="K68">
            <v>3.3333333333333437E-2</v>
          </cell>
        </row>
        <row r="69">
          <cell r="A69">
            <v>419</v>
          </cell>
          <cell r="B69" t="str">
            <v>קבלני משנה</v>
          </cell>
          <cell r="C69">
            <v>3971.7720300000001</v>
          </cell>
          <cell r="D69">
            <v>6434.018</v>
          </cell>
          <cell r="E69">
            <v>3663.5361366622869</v>
          </cell>
          <cell r="F69">
            <v>3722</v>
          </cell>
          <cell r="G69">
            <v>3722.518</v>
          </cell>
          <cell r="H69">
            <v>2669.6938239159003</v>
          </cell>
          <cell r="I69">
            <v>3631</v>
          </cell>
          <cell r="K69">
            <v>2.5061966400440561E-2</v>
          </cell>
        </row>
        <row r="70">
          <cell r="A70">
            <v>470</v>
          </cell>
          <cell r="B70" t="str">
            <v>פחת</v>
          </cell>
          <cell r="C70">
            <v>678</v>
          </cell>
          <cell r="D70">
            <v>395.56642583392477</v>
          </cell>
          <cell r="E70">
            <v>356.09329829172145</v>
          </cell>
          <cell r="F70">
            <v>649</v>
          </cell>
          <cell r="G70">
            <v>377.06642583392477</v>
          </cell>
          <cell r="H70">
            <v>299.76215505913274</v>
          </cell>
          <cell r="I70">
            <v>521</v>
          </cell>
          <cell r="K70">
            <v>0.24568138195777345</v>
          </cell>
        </row>
        <row r="71">
          <cell r="A71">
            <v>480</v>
          </cell>
          <cell r="B71" t="str">
            <v>רכישות עבור משרד החינוך</v>
          </cell>
          <cell r="C71">
            <v>0</v>
          </cell>
          <cell r="D71">
            <v>0</v>
          </cell>
          <cell r="E71">
            <v>0</v>
          </cell>
          <cell r="F71">
            <v>0</v>
          </cell>
          <cell r="G71">
            <v>0</v>
          </cell>
          <cell r="H71">
            <v>0</v>
          </cell>
          <cell r="I71">
            <v>0</v>
          </cell>
        </row>
        <row r="72">
          <cell r="A72">
            <v>440</v>
          </cell>
          <cell r="B72" t="str">
            <v xml:space="preserve">אחרות </v>
          </cell>
          <cell r="C72">
            <v>7307</v>
          </cell>
          <cell r="D72">
            <v>8593.8845175832212</v>
          </cell>
          <cell r="E72">
            <v>4349.568988173457</v>
          </cell>
          <cell r="F72">
            <v>5581</v>
          </cell>
          <cell r="G72">
            <v>7576.8845175832212</v>
          </cell>
          <cell r="H72">
            <v>3035.8462549277269</v>
          </cell>
          <cell r="I72">
            <v>5224</v>
          </cell>
          <cell r="K72">
            <v>6.833843797856054E-2</v>
          </cell>
        </row>
        <row r="73">
          <cell r="A73">
            <v>503</v>
          </cell>
          <cell r="B73" t="str">
            <v xml:space="preserve">שכר עבודה ונלוות </v>
          </cell>
          <cell r="C73">
            <v>1967.17</v>
          </cell>
          <cell r="D73">
            <v>1818.6191688703748</v>
          </cell>
          <cell r="E73">
            <v>1514.905387647832</v>
          </cell>
          <cell r="F73">
            <v>1737</v>
          </cell>
          <cell r="G73">
            <v>1755.1191688703748</v>
          </cell>
          <cell r="H73">
            <v>1476.6806833114326</v>
          </cell>
          <cell r="I73">
            <v>1639</v>
          </cell>
          <cell r="K73">
            <v>5.9792556436851774E-2</v>
          </cell>
        </row>
        <row r="74">
          <cell r="A74">
            <v>515</v>
          </cell>
          <cell r="B74" t="str">
            <v>דמי ניהול</v>
          </cell>
          <cell r="C74">
            <v>253.94</v>
          </cell>
          <cell r="D74">
            <v>241</v>
          </cell>
          <cell r="E74">
            <v>560.29369250985553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K74">
            <v>0</v>
          </cell>
        </row>
        <row r="75">
          <cell r="A75">
            <v>530</v>
          </cell>
          <cell r="B75" t="str">
            <v xml:space="preserve">שכירות, אחזקה ומשרדיות </v>
          </cell>
          <cell r="C75">
            <v>1280</v>
          </cell>
          <cell r="D75">
            <v>960.11699000000021</v>
          </cell>
          <cell r="E75">
            <v>349.05190538764788</v>
          </cell>
          <cell r="F75">
            <v>1176</v>
          </cell>
          <cell r="G75">
            <v>958.11699000000021</v>
          </cell>
          <cell r="H75">
            <v>334.96911957950073</v>
          </cell>
          <cell r="I75">
            <v>1113</v>
          </cell>
          <cell r="K75">
            <v>5.6603773584905648E-2</v>
          </cell>
        </row>
        <row r="76">
          <cell r="A76">
            <v>536</v>
          </cell>
          <cell r="B76" t="str">
            <v>שכר מקצועי</v>
          </cell>
          <cell r="C76">
            <v>670</v>
          </cell>
          <cell r="D76">
            <v>375.19829499999997</v>
          </cell>
          <cell r="E76">
            <v>349.05190538764788</v>
          </cell>
          <cell r="F76">
            <v>497</v>
          </cell>
          <cell r="G76">
            <v>301.69829499999997</v>
          </cell>
          <cell r="H76">
            <v>276.62614980289095</v>
          </cell>
          <cell r="I76">
            <v>472</v>
          </cell>
          <cell r="K76">
            <v>5.2966101694915224E-2</v>
          </cell>
        </row>
        <row r="77">
          <cell r="A77">
            <v>570</v>
          </cell>
          <cell r="B77" t="str">
            <v>פחת</v>
          </cell>
          <cell r="C77">
            <v>149</v>
          </cell>
          <cell r="D77">
            <v>289.58957416607524</v>
          </cell>
          <cell r="E77">
            <v>211.24178712220765</v>
          </cell>
          <cell r="F77">
            <v>60</v>
          </cell>
          <cell r="G77">
            <v>217.08957416607524</v>
          </cell>
          <cell r="H77">
            <v>171.00525624178715</v>
          </cell>
          <cell r="I77">
            <v>40</v>
          </cell>
          <cell r="K77">
            <v>0.5</v>
          </cell>
        </row>
        <row r="78">
          <cell r="A78">
            <v>585</v>
          </cell>
          <cell r="B78" t="str">
            <v xml:space="preserve">אחרות </v>
          </cell>
          <cell r="C78">
            <v>540</v>
          </cell>
          <cell r="D78">
            <v>603.65645270000005</v>
          </cell>
          <cell r="E78">
            <v>948.57621550591341</v>
          </cell>
          <cell r="F78">
            <v>442</v>
          </cell>
          <cell r="G78">
            <v>513.15645270000005</v>
          </cell>
          <cell r="H78">
            <v>866.0913272010514</v>
          </cell>
          <cell r="I78">
            <v>425</v>
          </cell>
          <cell r="K78">
            <v>4.0000000000000036E-2</v>
          </cell>
        </row>
        <row r="79">
          <cell r="A79">
            <v>380</v>
          </cell>
          <cell r="B79" t="str">
            <v>רווח (הפסד) בשל מימוש רכוש קבוע</v>
          </cell>
          <cell r="C79">
            <v>27</v>
          </cell>
          <cell r="D79">
            <v>7.4660000000000002</v>
          </cell>
          <cell r="E79">
            <v>16.094612352168202</v>
          </cell>
          <cell r="F79">
            <v>26</v>
          </cell>
          <cell r="G79">
            <v>7.4660000000000002</v>
          </cell>
          <cell r="H79">
            <v>10.059132720105126</v>
          </cell>
          <cell r="I79">
            <v>16</v>
          </cell>
          <cell r="J79">
            <v>-1</v>
          </cell>
          <cell r="K79">
            <v>0.625</v>
          </cell>
        </row>
        <row r="80">
          <cell r="A80">
            <v>380.01</v>
          </cell>
          <cell r="B80" t="str">
            <v>הפחתת נדחות</v>
          </cell>
          <cell r="C80">
            <v>456</v>
          </cell>
          <cell r="F80">
            <v>456</v>
          </cell>
          <cell r="I80">
            <v>412</v>
          </cell>
          <cell r="J80">
            <v>-1</v>
          </cell>
        </row>
        <row r="81">
          <cell r="A81">
            <v>380.02</v>
          </cell>
          <cell r="C81">
            <v>-21</v>
          </cell>
          <cell r="F81">
            <v>-21</v>
          </cell>
          <cell r="I81">
            <v>-26</v>
          </cell>
          <cell r="J81">
            <v>-1</v>
          </cell>
        </row>
        <row r="82">
          <cell r="A82">
            <v>388.02</v>
          </cell>
          <cell r="B82" t="str">
            <v>מיסים שוטפים</v>
          </cell>
          <cell r="C82">
            <v>2064</v>
          </cell>
          <cell r="D82">
            <v>1623.2369286662033</v>
          </cell>
          <cell r="E82">
            <v>1751.2950065703026</v>
          </cell>
          <cell r="F82">
            <v>1323</v>
          </cell>
          <cell r="G82">
            <v>822.73692866620343</v>
          </cell>
          <cell r="H82">
            <v>1485.7339027595272</v>
          </cell>
          <cell r="I82">
            <v>1255</v>
          </cell>
          <cell r="K82">
            <v>5.4183266932270824E-2</v>
          </cell>
        </row>
        <row r="83">
          <cell r="A83">
            <v>388.01</v>
          </cell>
          <cell r="B83" t="str">
            <v>מיסים נדחים</v>
          </cell>
          <cell r="C83">
            <v>-356</v>
          </cell>
          <cell r="D83">
            <v>252.34838904419632</v>
          </cell>
          <cell r="E83">
            <v>495.91524310118274</v>
          </cell>
          <cell r="F83">
            <v>-328</v>
          </cell>
          <cell r="G83">
            <v>246.34838904419632</v>
          </cell>
          <cell r="H83">
            <v>543.19316688567676</v>
          </cell>
          <cell r="I83">
            <v>-66</v>
          </cell>
          <cell r="K83">
            <v>3.9696969696969697</v>
          </cell>
        </row>
        <row r="84">
          <cell r="A84">
            <v>393</v>
          </cell>
          <cell r="B84" t="str">
            <v>חלק החברה ברווחי חברות מאוחדות באיחוד יחסי-נטו</v>
          </cell>
          <cell r="C84">
            <v>0</v>
          </cell>
          <cell r="D84">
            <v>0</v>
          </cell>
          <cell r="E84">
            <v>0</v>
          </cell>
          <cell r="F84">
            <v>-1099</v>
          </cell>
          <cell r="G84">
            <v>-1352</v>
          </cell>
          <cell r="H84">
            <v>-379.22930354796324</v>
          </cell>
          <cell r="I84">
            <v>-1193</v>
          </cell>
          <cell r="J84">
            <v>-1</v>
          </cell>
          <cell r="K84">
            <v>-7.8792958927074608E-2</v>
          </cell>
        </row>
        <row r="85">
          <cell r="A85">
            <v>399</v>
          </cell>
          <cell r="B85" t="str">
            <v>סה"כ רוו"ה</v>
          </cell>
          <cell r="C85">
            <v>-2420.0000000000082</v>
          </cell>
          <cell r="D85">
            <v>-3170.2509633800905</v>
          </cell>
          <cell r="E85">
            <v>-3796.1695137976385</v>
          </cell>
          <cell r="F85">
            <v>-2420</v>
          </cell>
          <cell r="G85">
            <v>-3170.2509633800946</v>
          </cell>
          <cell r="H85">
            <v>-3796.3580814717516</v>
          </cell>
          <cell r="I85">
            <v>-2867</v>
          </cell>
          <cell r="J85">
            <v>-1</v>
          </cell>
        </row>
        <row r="86">
          <cell r="A86">
            <v>610.03</v>
          </cell>
          <cell r="B86" t="str">
            <v>פחת</v>
          </cell>
          <cell r="D86">
            <v>690.05650459921162</v>
          </cell>
          <cell r="E86">
            <v>567.33508541392916</v>
          </cell>
          <cell r="G86">
            <v>597.51248357424447</v>
          </cell>
          <cell r="H86">
            <v>486.8620236530881</v>
          </cell>
          <cell r="I86">
            <v>0</v>
          </cell>
        </row>
        <row r="87">
          <cell r="A87">
            <v>610.04</v>
          </cell>
          <cell r="B87" t="str">
            <v>הפסד (רווח) בשל מימוש רכוש קבוע</v>
          </cell>
          <cell r="D87">
            <v>7.0413929040735885</v>
          </cell>
          <cell r="E87">
            <v>16.094612352168202</v>
          </cell>
          <cell r="G87">
            <v>7.0413929040735885</v>
          </cell>
          <cell r="H87">
            <v>10.059132720105126</v>
          </cell>
          <cell r="I87">
            <v>0</v>
          </cell>
        </row>
        <row r="88">
          <cell r="A88">
            <v>610.05999999999995</v>
          </cell>
          <cell r="B88" t="str">
            <v>שחיקת התחייבות בשל חכירה מימונית</v>
          </cell>
          <cell r="D88">
            <v>-0.91538107752956666</v>
          </cell>
          <cell r="E88">
            <v>-8.0473061760841009</v>
          </cell>
          <cell r="G88">
            <v>-0.91538107752956666</v>
          </cell>
          <cell r="H88">
            <v>-8.0473061760841009</v>
          </cell>
          <cell r="I88">
            <v>0</v>
          </cell>
        </row>
        <row r="89">
          <cell r="A89">
            <v>610.07000000000005</v>
          </cell>
          <cell r="B89" t="str">
            <v>מיסים נדחים</v>
          </cell>
          <cell r="D89">
            <v>253.49014454664919</v>
          </cell>
          <cell r="E89">
            <v>495.91524310118274</v>
          </cell>
          <cell r="G89">
            <v>259.52562417871223</v>
          </cell>
          <cell r="H89">
            <v>543.19316688567676</v>
          </cell>
          <cell r="I89">
            <v>0</v>
          </cell>
        </row>
        <row r="90">
          <cell r="A90">
            <v>610.09</v>
          </cell>
          <cell r="B90" t="str">
            <v>שינוי בהתחייבויות בשל סיום יחסי עובד-מעביד</v>
          </cell>
          <cell r="D90">
            <v>-300.7680683311433</v>
          </cell>
          <cell r="E90">
            <v>119.70367936925101</v>
          </cell>
          <cell r="G90">
            <v>-204.20039421813405</v>
          </cell>
          <cell r="H90">
            <v>14.082785808147177</v>
          </cell>
          <cell r="I90">
            <v>0</v>
          </cell>
        </row>
        <row r="91">
          <cell r="A91">
            <v>610.08000000000004</v>
          </cell>
          <cell r="B91" t="str">
            <v>חלק החברה ברווחי חברות מאוחדות באיחוד יחסי, נטו</v>
          </cell>
          <cell r="D91">
            <v>0</v>
          </cell>
          <cell r="E91">
            <v>0</v>
          </cell>
          <cell r="G91">
            <v>-1361.6219175267347</v>
          </cell>
          <cell r="H91">
            <v>-379.22930354796324</v>
          </cell>
          <cell r="I91">
            <v>0</v>
          </cell>
        </row>
        <row r="92">
          <cell r="A92">
            <v>610.11</v>
          </cell>
          <cell r="B92" t="str">
            <v>עליה בלקוחות</v>
          </cell>
          <cell r="D92">
            <v>-1913.8512522426213</v>
          </cell>
          <cell r="E92">
            <v>-1810.6438896189227</v>
          </cell>
          <cell r="G92">
            <v>-1493.6536522591969</v>
          </cell>
          <cell r="H92">
            <v>-1463.6038107752959</v>
          </cell>
          <cell r="I92">
            <v>0</v>
          </cell>
        </row>
        <row r="93">
          <cell r="A93">
            <v>610.12</v>
          </cell>
          <cell r="B93" t="str">
            <v>ירידה (עליה) בחייבים ויתרות חובה</v>
          </cell>
          <cell r="D93">
            <v>-305.2304370761895</v>
          </cell>
          <cell r="E93">
            <v>140.82785808147176</v>
          </cell>
          <cell r="G93">
            <v>-339.10578920467395</v>
          </cell>
          <cell r="H93">
            <v>-173.01708278580816</v>
          </cell>
          <cell r="I93">
            <v>0</v>
          </cell>
        </row>
        <row r="94">
          <cell r="A94">
            <v>610.13</v>
          </cell>
          <cell r="B94" t="str">
            <v>עליה (ירידה) בספקים ונותני שירותים</v>
          </cell>
          <cell r="D94">
            <v>1450.5269382391591</v>
          </cell>
          <cell r="E94">
            <v>166.98160315374508</v>
          </cell>
          <cell r="G94">
            <v>684.02102496714861</v>
          </cell>
          <cell r="H94">
            <v>85.502628120893576</v>
          </cell>
          <cell r="I94">
            <v>0</v>
          </cell>
        </row>
        <row r="95">
          <cell r="A95">
            <v>610.14</v>
          </cell>
          <cell r="B95" t="str">
            <v>עליה (ירידה) בזכאים ויתרות זכות</v>
          </cell>
          <cell r="D95">
            <v>2646.9239658033471</v>
          </cell>
          <cell r="E95">
            <v>-246.44875164257559</v>
          </cell>
          <cell r="G95">
            <v>178.18544138444298</v>
          </cell>
          <cell r="H95">
            <v>90.532194480946131</v>
          </cell>
          <cell r="I95">
            <v>0</v>
          </cell>
        </row>
        <row r="96">
          <cell r="A96">
            <v>620.02</v>
          </cell>
          <cell r="B96" t="str">
            <v>השקעה בחברות אחרות</v>
          </cell>
          <cell r="D96">
            <v>-515.31046706992151</v>
          </cell>
          <cell r="E96">
            <v>-1568.2187910643893</v>
          </cell>
          <cell r="G96">
            <v>-515.31046706992151</v>
          </cell>
          <cell r="H96">
            <v>-1568.2187910643893</v>
          </cell>
          <cell r="I96">
            <v>0</v>
          </cell>
        </row>
        <row r="97">
          <cell r="A97">
            <v>620.04999999999995</v>
          </cell>
          <cell r="B97" t="str">
            <v xml:space="preserve">(השקעה)  מימוש פקדונות לזמן קצר </v>
          </cell>
          <cell r="D97">
            <v>481.83245729303553</v>
          </cell>
          <cell r="E97">
            <v>-478.81471747700402</v>
          </cell>
          <cell r="G97">
            <v>0</v>
          </cell>
          <cell r="H97">
            <v>0</v>
          </cell>
          <cell r="I97">
            <v>0</v>
          </cell>
        </row>
        <row r="98">
          <cell r="A98">
            <v>620.03</v>
          </cell>
          <cell r="B98" t="str">
            <v>רכישת רכוש קבוע</v>
          </cell>
          <cell r="D98">
            <v>-1257.3915900131408</v>
          </cell>
          <cell r="E98">
            <v>-1932.3593955321946</v>
          </cell>
          <cell r="G98">
            <v>-1160.8239159001316</v>
          </cell>
          <cell r="H98">
            <v>-1851.8863337713537</v>
          </cell>
          <cell r="I98">
            <v>0</v>
          </cell>
        </row>
        <row r="99">
          <cell r="A99">
            <v>620.04</v>
          </cell>
          <cell r="B99" t="str">
            <v>תמורה ממימוש רכוש קבוע</v>
          </cell>
          <cell r="D99">
            <v>119.70367936925101</v>
          </cell>
          <cell r="E99">
            <v>98.579500657030238</v>
          </cell>
          <cell r="G99">
            <v>119.70367936925101</v>
          </cell>
          <cell r="H99">
            <v>84.496714848883059</v>
          </cell>
          <cell r="I99">
            <v>0</v>
          </cell>
        </row>
        <row r="100">
          <cell r="A100">
            <v>630.01</v>
          </cell>
          <cell r="B100" t="str">
            <v>קבלת התחייבות בשל חכירה מימונית</v>
          </cell>
          <cell r="D100">
            <v>0</v>
          </cell>
          <cell r="E100">
            <v>0</v>
          </cell>
          <cell r="G100">
            <v>0</v>
          </cell>
          <cell r="H100">
            <v>0</v>
          </cell>
          <cell r="I100">
            <v>0</v>
          </cell>
        </row>
        <row r="101">
          <cell r="A101">
            <v>630.02</v>
          </cell>
          <cell r="B101" t="str">
            <v>הוצאות הנפקה</v>
          </cell>
          <cell r="D101">
            <v>-193.13534822601844</v>
          </cell>
          <cell r="E101">
            <v>-77.455321944809469</v>
          </cell>
          <cell r="G101">
            <v>-193.13534822601844</v>
          </cell>
          <cell r="H101">
            <v>-77.455321944809469</v>
          </cell>
          <cell r="I101">
            <v>0</v>
          </cell>
        </row>
        <row r="102">
          <cell r="A102">
            <v>630.03</v>
          </cell>
          <cell r="B102" t="str">
            <v>פרעון התחייבות בשל חכירה מימונית</v>
          </cell>
          <cell r="D102">
            <v>-12.161491458607097</v>
          </cell>
          <cell r="E102">
            <v>-41.24244415243102</v>
          </cell>
          <cell r="G102">
            <v>-12.161491458607097</v>
          </cell>
          <cell r="H102">
            <v>-41.24244415243102</v>
          </cell>
          <cell r="I102">
            <v>0</v>
          </cell>
        </row>
        <row r="103">
          <cell r="A103">
            <v>630.04</v>
          </cell>
          <cell r="B103" t="str">
            <v>קבלת (פרעון) אשראי מתאגידים בנקאיים</v>
          </cell>
          <cell r="D103">
            <v>2958.3909329829175</v>
          </cell>
          <cell r="E103">
            <v>987.80683311432335</v>
          </cell>
          <cell r="G103">
            <v>2301.5295663600527</v>
          </cell>
          <cell r="H103">
            <v>1438.4559789750331</v>
          </cell>
          <cell r="I103">
            <v>0</v>
          </cell>
        </row>
        <row r="104">
          <cell r="A104">
            <v>630.04999999999995</v>
          </cell>
          <cell r="B104" t="str">
            <v>דיבידנד</v>
          </cell>
          <cell r="D104">
            <v>-1931.3534822601841</v>
          </cell>
          <cell r="E104">
            <v>-987.80683311432335</v>
          </cell>
          <cell r="G104">
            <v>-1931.3534822601841</v>
          </cell>
          <cell r="H104">
            <v>-987.80683311432335</v>
          </cell>
          <cell r="I104">
            <v>0</v>
          </cell>
        </row>
        <row r="105">
          <cell r="A105">
            <v>1000</v>
          </cell>
          <cell r="B105" t="str">
            <v>רכוש שוטף נומינלי</v>
          </cell>
          <cell r="I105">
            <v>10355</v>
          </cell>
        </row>
        <row r="106">
          <cell r="A106">
            <v>1100</v>
          </cell>
          <cell r="B106" t="str">
            <v>השקעה בחברות נומינלי</v>
          </cell>
          <cell r="I106">
            <v>3002</v>
          </cell>
        </row>
        <row r="107">
          <cell r="A107">
            <v>1200</v>
          </cell>
          <cell r="B107" t="str">
            <v>רכוש קבוע נומינלי</v>
          </cell>
          <cell r="I107">
            <v>3975</v>
          </cell>
        </row>
        <row r="108">
          <cell r="A108">
            <v>1300</v>
          </cell>
          <cell r="B108" t="str">
            <v>רכוש אחר נומינלי</v>
          </cell>
          <cell r="I108">
            <v>0</v>
          </cell>
        </row>
        <row r="109">
          <cell r="A109">
            <v>1400</v>
          </cell>
          <cell r="B109" t="str">
            <v>התחייבויות שוטפות נומינלי</v>
          </cell>
          <cell r="I109">
            <v>-8520</v>
          </cell>
          <cell r="J109">
            <v>-1</v>
          </cell>
        </row>
        <row r="110">
          <cell r="A110">
            <v>1500</v>
          </cell>
          <cell r="B110" t="str">
            <v>התחייבויות לזמן ארוך נומינלי</v>
          </cell>
          <cell r="I110">
            <v>-81</v>
          </cell>
          <cell r="J110">
            <v>-1</v>
          </cell>
        </row>
        <row r="111">
          <cell r="A111">
            <v>2400</v>
          </cell>
          <cell r="B111" t="str">
            <v>הון עצמי</v>
          </cell>
          <cell r="I111">
            <v>-5865</v>
          </cell>
          <cell r="J111">
            <v>-1</v>
          </cell>
        </row>
        <row r="112">
          <cell r="A112">
            <v>1600</v>
          </cell>
          <cell r="B112" t="str">
            <v>הכנסות נומנלי</v>
          </cell>
          <cell r="I112">
            <v>-31270</v>
          </cell>
          <cell r="J112">
            <v>-1</v>
          </cell>
        </row>
        <row r="113">
          <cell r="A113">
            <v>1700</v>
          </cell>
          <cell r="B113" t="str">
            <v>עלות העבודות נומינלי</v>
          </cell>
          <cell r="I113">
            <v>23899</v>
          </cell>
        </row>
        <row r="114">
          <cell r="A114">
            <v>1800</v>
          </cell>
          <cell r="B114" t="str">
            <v>הוצאות הנהלה וכלליות נומינלי</v>
          </cell>
          <cell r="I114">
            <v>3689</v>
          </cell>
        </row>
        <row r="115">
          <cell r="A115">
            <v>1900</v>
          </cell>
          <cell r="B115" t="str">
            <v>הכנסות מימון נומינלי</v>
          </cell>
          <cell r="I115">
            <v>417</v>
          </cell>
          <cell r="J115">
            <v>-1</v>
          </cell>
        </row>
        <row r="116">
          <cell r="A116">
            <v>2000</v>
          </cell>
          <cell r="B116" t="str">
            <v>רווח הון נומינלי</v>
          </cell>
          <cell r="I116">
            <v>401</v>
          </cell>
          <cell r="J116">
            <v>-1</v>
          </cell>
        </row>
        <row r="117">
          <cell r="A117">
            <v>2100</v>
          </cell>
          <cell r="B117" t="str">
            <v>מיסים על הכנסה נומינלי</v>
          </cell>
          <cell r="I117">
            <v>1189</v>
          </cell>
        </row>
        <row r="118">
          <cell r="A118">
            <v>2200</v>
          </cell>
          <cell r="B118" t="str">
            <v>רווחי אקוויט נומינלי</v>
          </cell>
          <cell r="I118">
            <v>-1193</v>
          </cell>
          <cell r="J118">
            <v>-1</v>
          </cell>
        </row>
        <row r="119">
          <cell r="A119">
            <v>2300</v>
          </cell>
          <cell r="B119" t="str">
            <v>דיבידנד נומנילי</v>
          </cell>
          <cell r="I119">
            <v>0</v>
          </cell>
        </row>
        <row r="120">
          <cell r="I120">
            <v>0</v>
          </cell>
        </row>
        <row r="121">
          <cell r="I121">
            <v>0</v>
          </cell>
        </row>
        <row r="122">
          <cell r="I122">
            <v>0</v>
          </cell>
        </row>
        <row r="123">
          <cell r="I123">
            <v>0</v>
          </cell>
        </row>
        <row r="124">
          <cell r="I124">
            <v>0</v>
          </cell>
        </row>
        <row r="125">
          <cell r="I125">
            <v>0</v>
          </cell>
        </row>
        <row r="126">
          <cell r="I126">
            <v>0</v>
          </cell>
        </row>
        <row r="127">
          <cell r="C127">
            <v>-4840.0000000000164</v>
          </cell>
          <cell r="F127">
            <v>-4828</v>
          </cell>
          <cell r="G127">
            <v>-9404.7632255966837</v>
          </cell>
          <cell r="H127">
            <v>-11390.038764783189</v>
          </cell>
          <cell r="I127">
            <v>-5734</v>
          </cell>
        </row>
      </sheetData>
      <sheetData sheetId="9" refreshError="1"/>
      <sheetData sheetId="10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"/>
      <sheetName val="comp"/>
      <sheetName val="מאזן בוחן"/>
      <sheetName val="mb"/>
      <sheetName val="index"/>
      <sheetName val="מיסים נדחים"/>
      <sheetName val="DATA"/>
      <sheetName val="ני&quot;ע למס"/>
      <sheetName val="אלפון"/>
      <sheetName val="פקודות נוספות"/>
      <sheetName val="צדדים קשורים 12.01"/>
      <sheetName val="פק' לאחוד 12.01"/>
      <sheetName val="השקעות"/>
      <sheetName val="ני&quot;ע מרכז"/>
      <sheetName val="גולן"/>
      <sheetName val="ניירות איל"/>
      <sheetName val="הכנסות והכנסות לקבל"/>
      <sheetName val="הערות איל"/>
      <sheetName val="פרוטים לתאום על בסיס מזומן"/>
      <sheetName val="בירורים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 refreshError="1">
        <row r="2">
          <cell r="A2">
            <v>120103</v>
          </cell>
          <cell r="B2" t="str">
            <v>פקדון בל"ל-מנב"ס</v>
          </cell>
          <cell r="C2" t="str">
            <v>113.1</v>
          </cell>
        </row>
        <row r="3">
          <cell r="A3">
            <v>120104</v>
          </cell>
          <cell r="B3" t="str">
            <v>פקדונות שקליים בנק מזרחי</v>
          </cell>
          <cell r="C3" t="str">
            <v>113.1</v>
          </cell>
        </row>
        <row r="4">
          <cell r="A4">
            <v>120001</v>
          </cell>
          <cell r="B4" t="str">
            <v>קופה</v>
          </cell>
          <cell r="C4" t="str">
            <v>119.04</v>
          </cell>
        </row>
        <row r="5">
          <cell r="A5">
            <v>130001</v>
          </cell>
          <cell r="B5" t="str">
            <v>קופה קטנה נאוה</v>
          </cell>
          <cell r="C5" t="str">
            <v>119.08</v>
          </cell>
        </row>
        <row r="6">
          <cell r="A6">
            <v>130004</v>
          </cell>
          <cell r="B6" t="str">
            <v>קופה קטנה חנן</v>
          </cell>
          <cell r="C6" t="str">
            <v>119.08</v>
          </cell>
        </row>
        <row r="7">
          <cell r="A7">
            <v>130006</v>
          </cell>
          <cell r="B7" t="str">
            <v>קופה קטנה יהודה</v>
          </cell>
          <cell r="C7" t="str">
            <v>119.08</v>
          </cell>
        </row>
        <row r="8">
          <cell r="A8">
            <v>130010</v>
          </cell>
          <cell r="B8" t="str">
            <v>קופה קטנה-מנהל המים</v>
          </cell>
          <cell r="C8" t="str">
            <v>119.08</v>
          </cell>
        </row>
        <row r="9">
          <cell r="A9">
            <v>302001</v>
          </cell>
          <cell r="B9" t="str">
            <v>בזק-קיטלוג פריטים)948(</v>
          </cell>
          <cell r="C9" t="str">
            <v>119.02</v>
          </cell>
        </row>
        <row r="10">
          <cell r="A10">
            <v>302017</v>
          </cell>
          <cell r="B10" t="str">
            <v>בזק-מדריך למרש"מ)587(</v>
          </cell>
          <cell r="C10" t="str">
            <v>119.02</v>
          </cell>
        </row>
        <row r="11">
          <cell r="A11">
            <v>302027</v>
          </cell>
          <cell r="B11" t="str">
            <v>בזק בינל'-סריקות)497(</v>
          </cell>
          <cell r="C11" t="str">
            <v>119.02</v>
          </cell>
        </row>
        <row r="12">
          <cell r="A12">
            <v>302032</v>
          </cell>
          <cell r="B12" t="str">
            <v>גאודע נהול ומידע מקרקעין</v>
          </cell>
          <cell r="C12" t="str">
            <v>215.04</v>
          </cell>
        </row>
        <row r="13">
          <cell r="A13">
            <v>303002</v>
          </cell>
          <cell r="B13" t="str">
            <v>גאודע-הסמכה לאיזו)809(</v>
          </cell>
          <cell r="C13" t="str">
            <v>119.02</v>
          </cell>
        </row>
        <row r="14">
          <cell r="A14">
            <v>308003</v>
          </cell>
          <cell r="B14" t="str">
            <v>חח"י-השמת כ"א )675(</v>
          </cell>
          <cell r="C14" t="str">
            <v>119.02</v>
          </cell>
        </row>
        <row r="15">
          <cell r="A15">
            <v>313002</v>
          </cell>
          <cell r="B15" t="str">
            <v>משהב"ט-מנהל א"א)847(</v>
          </cell>
          <cell r="C15" t="str">
            <v>119.02</v>
          </cell>
        </row>
        <row r="16">
          <cell r="A16">
            <v>313007</v>
          </cell>
          <cell r="B16" t="str">
            <v>משהב"ט-שכר עדוד)105(</v>
          </cell>
          <cell r="C16" t="str">
            <v>119.02</v>
          </cell>
        </row>
        <row r="17">
          <cell r="A17">
            <v>313009</v>
          </cell>
          <cell r="B17" t="str">
            <v>משהב"ט-מבנאות  )020(</v>
          </cell>
          <cell r="C17" t="str">
            <v>119.02</v>
          </cell>
        </row>
        <row r="18">
          <cell r="A18">
            <v>313016</v>
          </cell>
          <cell r="B18" t="str">
            <v>הוצל"א-הובלות )647(</v>
          </cell>
          <cell r="C18" t="str">
            <v>119.02</v>
          </cell>
        </row>
        <row r="19">
          <cell r="A19">
            <v>313017</v>
          </cell>
          <cell r="B19" t="str">
            <v>מש' העבודה-רישום )318(</v>
          </cell>
          <cell r="C19" t="str">
            <v>119.02</v>
          </cell>
        </row>
        <row r="20">
          <cell r="A20">
            <v>313021</v>
          </cell>
          <cell r="B20" t="str">
            <v>משהב"ט-התק' בח"א)308(</v>
          </cell>
          <cell r="C20" t="str">
            <v>119.02</v>
          </cell>
        </row>
        <row r="21">
          <cell r="A21">
            <v>313032</v>
          </cell>
          <cell r="B21" t="str">
            <v>מש' הבינוי-מסד נת')148(</v>
          </cell>
          <cell r="C21" t="str">
            <v>119.02</v>
          </cell>
        </row>
        <row r="22">
          <cell r="A22">
            <v>313033</v>
          </cell>
          <cell r="B22" t="str">
            <v>משהב"ט-ידע שיקום)248(</v>
          </cell>
          <cell r="C22" t="str">
            <v>119.02</v>
          </cell>
        </row>
        <row r="23">
          <cell r="A23">
            <v>313044</v>
          </cell>
          <cell r="B23" t="str">
            <v>משהב"ט-בינוי חמ"נ)868(</v>
          </cell>
          <cell r="C23" t="str">
            <v>119.02</v>
          </cell>
        </row>
        <row r="24">
          <cell r="A24">
            <v>313067</v>
          </cell>
          <cell r="B24" t="str">
            <v>מרמנת ארגון ונהול פר' בע"</v>
          </cell>
          <cell r="C24" t="str">
            <v>119.02</v>
          </cell>
        </row>
        <row r="25">
          <cell r="A25">
            <v>313083</v>
          </cell>
          <cell r="B25" t="str">
            <v>מרמנת-הסמכה לאיזו)719(</v>
          </cell>
          <cell r="C25" t="str">
            <v>119.02</v>
          </cell>
        </row>
        <row r="26">
          <cell r="A26">
            <v>313087</v>
          </cell>
          <cell r="B26" t="str">
            <v>מ. הפנים-ו.ערר  )842(</v>
          </cell>
          <cell r="C26" t="str">
            <v>119.02</v>
          </cell>
        </row>
        <row r="27">
          <cell r="A27">
            <v>313122</v>
          </cell>
          <cell r="B27" t="str">
            <v>מנהל המים )173(</v>
          </cell>
          <cell r="C27" t="str">
            <v>119.02</v>
          </cell>
        </row>
        <row r="28">
          <cell r="A28">
            <v>316004</v>
          </cell>
          <cell r="B28" t="str">
            <v>ע. ת"א-יעוץ שפ"ע)138(</v>
          </cell>
          <cell r="C28" t="str">
            <v>119.02</v>
          </cell>
        </row>
        <row r="29">
          <cell r="A29">
            <v>316008</v>
          </cell>
          <cell r="B29" t="str">
            <v>ע. ת"א-עוב' או"ש)309(</v>
          </cell>
          <cell r="C29" t="str">
            <v>119.02</v>
          </cell>
        </row>
        <row r="30">
          <cell r="A30">
            <v>319001</v>
          </cell>
          <cell r="B30" t="str">
            <v>קופ"ח-סורוקה )568 (</v>
          </cell>
          <cell r="C30" t="str">
            <v>119.02</v>
          </cell>
        </row>
        <row r="31">
          <cell r="A31">
            <v>319005</v>
          </cell>
          <cell r="B31" t="str">
            <v>קופ"ח-סקר טקסטיל)188(</v>
          </cell>
          <cell r="C31" t="str">
            <v>119.02</v>
          </cell>
        </row>
        <row r="32">
          <cell r="A32">
            <v>321002</v>
          </cell>
          <cell r="B32" t="str">
            <v>שב"ס-אחזקת איזו)877(</v>
          </cell>
          <cell r="C32" t="str">
            <v>119.02</v>
          </cell>
        </row>
        <row r="33">
          <cell r="A33">
            <v>321005</v>
          </cell>
          <cell r="B33" t="str">
            <v>בתי דין-שכר"ע )342(</v>
          </cell>
          <cell r="C33" t="str">
            <v>119.02</v>
          </cell>
        </row>
        <row r="34">
          <cell r="A34">
            <v>321007</v>
          </cell>
          <cell r="B34" t="str">
            <v>שופרסל-גידרון)968(</v>
          </cell>
          <cell r="C34" t="str">
            <v>119.02</v>
          </cell>
        </row>
        <row r="35">
          <cell r="A35">
            <v>322008</v>
          </cell>
          <cell r="B35" t="str">
            <v>תנובה-קיטלוג)258(</v>
          </cell>
          <cell r="C35" t="str">
            <v>119.02</v>
          </cell>
        </row>
        <row r="36">
          <cell r="A36">
            <v>313001</v>
          </cell>
          <cell r="B36" t="str">
            <v>מנב"ס</v>
          </cell>
          <cell r="C36" t="str">
            <v>119.02</v>
          </cell>
        </row>
        <row r="37">
          <cell r="A37">
            <v>313066</v>
          </cell>
          <cell r="B37" t="str">
            <v>מרמנת-מנב"ס</v>
          </cell>
          <cell r="C37" t="str">
            <v>215.04</v>
          </cell>
        </row>
        <row r="38">
          <cell r="A38">
            <v>410002</v>
          </cell>
          <cell r="B38" t="str">
            <v>הוצאות מראש</v>
          </cell>
          <cell r="C38" t="str">
            <v>119.2</v>
          </cell>
        </row>
        <row r="39">
          <cell r="A39">
            <v>410005</v>
          </cell>
          <cell r="B39" t="str">
            <v>הכנסות לקבל-דיב' בסנת</v>
          </cell>
          <cell r="C39" t="str">
            <v>119.18</v>
          </cell>
        </row>
        <row r="40">
          <cell r="A40">
            <v>410006</v>
          </cell>
          <cell r="B40" t="str">
            <v>הוצאות מראש-מנב"ס</v>
          </cell>
          <cell r="C40" t="str">
            <v>135</v>
          </cell>
        </row>
        <row r="41">
          <cell r="A41">
            <v>410007</v>
          </cell>
          <cell r="B41" t="str">
            <v>דיבידנד לקבל-מרמנת</v>
          </cell>
          <cell r="C41" t="str">
            <v>119.17</v>
          </cell>
        </row>
        <row r="42">
          <cell r="A42">
            <v>613100</v>
          </cell>
          <cell r="B42" t="str">
            <v>מ.ש.ה.מ שרותי מיחשוב</v>
          </cell>
          <cell r="C42" t="str">
            <v>119.15</v>
          </cell>
        </row>
        <row r="43">
          <cell r="A43">
            <v>420001</v>
          </cell>
          <cell r="B43" t="str">
            <v>ליאור מרטנס</v>
          </cell>
          <cell r="C43" t="str">
            <v>215.18</v>
          </cell>
        </row>
        <row r="44">
          <cell r="A44">
            <v>420002</v>
          </cell>
          <cell r="B44" t="str">
            <v>חיים הופמן</v>
          </cell>
          <cell r="C44" t="str">
            <v>215.18</v>
          </cell>
        </row>
        <row r="45">
          <cell r="A45">
            <v>430012</v>
          </cell>
          <cell r="B45" t="str">
            <v>חו"ז עובדים 00/21</v>
          </cell>
          <cell r="C45" t="str">
            <v>215.06</v>
          </cell>
        </row>
        <row r="46">
          <cell r="A46">
            <v>430100</v>
          </cell>
          <cell r="B46" t="str">
            <v>מפרעות לעובדים</v>
          </cell>
          <cell r="C46" t="str">
            <v>215.06</v>
          </cell>
        </row>
        <row r="47">
          <cell r="A47">
            <v>430101</v>
          </cell>
          <cell r="B47" t="str">
            <v>הלוואות לעובדים</v>
          </cell>
          <cell r="C47" t="str">
            <v>215.06</v>
          </cell>
        </row>
        <row r="48">
          <cell r="A48">
            <v>430212</v>
          </cell>
          <cell r="B48" t="str">
            <v>החזר הוצ' 10/21</v>
          </cell>
          <cell r="C48" t="str">
            <v>215.06</v>
          </cell>
        </row>
        <row r="49">
          <cell r="A49">
            <v>440003</v>
          </cell>
          <cell r="B49" t="str">
            <v>מקדמות למ"ה-שנת 79</v>
          </cell>
          <cell r="C49" t="str">
            <v>119.1</v>
          </cell>
        </row>
        <row r="50">
          <cell r="A50">
            <v>440004</v>
          </cell>
          <cell r="B50" t="str">
            <v>הוצאות עודפות-שנת 79</v>
          </cell>
          <cell r="C50" t="str">
            <v>119.1</v>
          </cell>
        </row>
        <row r="51">
          <cell r="A51">
            <v>440010</v>
          </cell>
          <cell r="B51" t="str">
            <v>הפרשה למ"ה 79</v>
          </cell>
          <cell r="C51" t="str">
            <v>119.1</v>
          </cell>
        </row>
        <row r="52">
          <cell r="A52">
            <v>441001</v>
          </cell>
          <cell r="B52" t="str">
            <v>נכוי במקור לקוחות 79</v>
          </cell>
          <cell r="C52" t="str">
            <v>119.1</v>
          </cell>
        </row>
        <row r="53">
          <cell r="A53">
            <v>441008</v>
          </cell>
          <cell r="B53" t="str">
            <v>החזר ממ"ה-7991</v>
          </cell>
          <cell r="C53" t="str">
            <v>119.1</v>
          </cell>
        </row>
        <row r="54">
          <cell r="A54">
            <v>442001</v>
          </cell>
          <cell r="B54" t="str">
            <v>נכוי במקור לקוחות 89</v>
          </cell>
          <cell r="C54" t="str">
            <v>119.1</v>
          </cell>
        </row>
        <row r="55">
          <cell r="A55">
            <v>442003</v>
          </cell>
          <cell r="B55" t="str">
            <v>מקדמות למ"ה-שנת 89</v>
          </cell>
          <cell r="C55" t="str">
            <v>119.1</v>
          </cell>
        </row>
        <row r="56">
          <cell r="A56">
            <v>442004</v>
          </cell>
          <cell r="B56" t="str">
            <v>הוצאות עודפות-שנת 89</v>
          </cell>
          <cell r="C56" t="str">
            <v>119.1</v>
          </cell>
        </row>
        <row r="57">
          <cell r="A57">
            <v>442005</v>
          </cell>
          <cell r="B57" t="str">
            <v>רווח הון-89</v>
          </cell>
          <cell r="C57" t="str">
            <v>119.1</v>
          </cell>
        </row>
        <row r="58">
          <cell r="A58">
            <v>442007</v>
          </cell>
          <cell r="B58" t="str">
            <v>הפרשה למס 89</v>
          </cell>
          <cell r="C58" t="str">
            <v>119.1</v>
          </cell>
        </row>
        <row r="59">
          <cell r="A59">
            <v>442008</v>
          </cell>
          <cell r="B59" t="str">
            <v>החזר ממ"ה-89</v>
          </cell>
          <cell r="C59" t="str">
            <v>119.1</v>
          </cell>
        </row>
        <row r="60">
          <cell r="A60">
            <v>443001</v>
          </cell>
          <cell r="B60" t="str">
            <v>ניכוי במקור-לקוחות 9991</v>
          </cell>
          <cell r="C60" t="str">
            <v>119.1</v>
          </cell>
        </row>
        <row r="61">
          <cell r="A61">
            <v>443002</v>
          </cell>
          <cell r="B61" t="str">
            <v>מקדמות למ"ה-קזוז מ-89</v>
          </cell>
          <cell r="C61" t="str">
            <v>119.1</v>
          </cell>
        </row>
        <row r="62">
          <cell r="A62">
            <v>443003</v>
          </cell>
          <cell r="B62" t="str">
            <v>מקדמות למ"ה-שנת 9991</v>
          </cell>
          <cell r="C62" t="str">
            <v>119.1</v>
          </cell>
        </row>
        <row r="63">
          <cell r="A63">
            <v>443004</v>
          </cell>
          <cell r="B63" t="str">
            <v>הוצאות עודפות-שנת 9991</v>
          </cell>
          <cell r="C63" t="str">
            <v>119.1</v>
          </cell>
        </row>
        <row r="64">
          <cell r="A64">
            <v>443007</v>
          </cell>
          <cell r="B64" t="str">
            <v>הפרשה למס 99</v>
          </cell>
          <cell r="C64" t="str">
            <v>119.1</v>
          </cell>
        </row>
        <row r="65">
          <cell r="A65">
            <v>443008</v>
          </cell>
          <cell r="B65" t="str">
            <v>החזר ממ"ה-99</v>
          </cell>
          <cell r="C65" t="str">
            <v>119.1</v>
          </cell>
        </row>
        <row r="66">
          <cell r="A66">
            <v>444001</v>
          </cell>
          <cell r="B66" t="str">
            <v>נכוי במקור-לקוחות 0002</v>
          </cell>
          <cell r="C66" t="str">
            <v>119.1</v>
          </cell>
        </row>
        <row r="67">
          <cell r="A67">
            <v>444003</v>
          </cell>
          <cell r="B67" t="str">
            <v>מקדמות למ"ה-0002</v>
          </cell>
          <cell r="C67" t="str">
            <v>119.1</v>
          </cell>
        </row>
        <row r="68">
          <cell r="A68">
            <v>444004</v>
          </cell>
          <cell r="B68" t="str">
            <v>הוצאות עודפות 0002</v>
          </cell>
          <cell r="C68" t="str">
            <v>119.1</v>
          </cell>
        </row>
        <row r="69">
          <cell r="A69">
            <v>444005</v>
          </cell>
          <cell r="B69" t="str">
            <v>הפרשה למס 0002</v>
          </cell>
          <cell r="C69" t="str">
            <v>119.1</v>
          </cell>
        </row>
        <row r="70">
          <cell r="A70">
            <v>446001</v>
          </cell>
          <cell r="B70" t="str">
            <v>נכוי במקור-לקוחות 1002</v>
          </cell>
          <cell r="C70" t="str">
            <v>119.1</v>
          </cell>
        </row>
        <row r="71">
          <cell r="A71">
            <v>446003</v>
          </cell>
          <cell r="B71" t="str">
            <v>מקדמות למ"ה-1002</v>
          </cell>
          <cell r="C71" t="str">
            <v>119.1</v>
          </cell>
        </row>
        <row r="72">
          <cell r="A72">
            <v>446004</v>
          </cell>
          <cell r="B72" t="str">
            <v>הוצאות עודפות 1002</v>
          </cell>
          <cell r="C72" t="str">
            <v>119.1</v>
          </cell>
        </row>
        <row r="73">
          <cell r="A73">
            <v>450001</v>
          </cell>
          <cell r="B73" t="str">
            <v>מע"מ תשומות</v>
          </cell>
          <cell r="C73" t="str">
            <v>215.08</v>
          </cell>
        </row>
        <row r="74">
          <cell r="A74">
            <v>450003</v>
          </cell>
          <cell r="B74" t="str">
            <v>מע"מ עסקאות</v>
          </cell>
          <cell r="C74" t="str">
            <v>215.08</v>
          </cell>
        </row>
        <row r="75">
          <cell r="A75">
            <v>450004</v>
          </cell>
          <cell r="B75" t="str">
            <v>מע"מ חו"ז</v>
          </cell>
          <cell r="C75" t="str">
            <v>215.08</v>
          </cell>
        </row>
        <row r="76">
          <cell r="A76">
            <v>460001</v>
          </cell>
          <cell r="B76" t="str">
            <v>השקעה במרמנת</v>
          </cell>
          <cell r="C76" t="str">
            <v>132.02</v>
          </cell>
        </row>
        <row r="77">
          <cell r="A77">
            <v>460002</v>
          </cell>
          <cell r="B77" t="str">
            <v>השקעה בכוכב חולון</v>
          </cell>
          <cell r="C77" t="str">
            <v>133.02</v>
          </cell>
        </row>
        <row r="78">
          <cell r="A78">
            <v>460003</v>
          </cell>
          <cell r="B78" t="str">
            <v>השקעה בבס-נת בע"מ)צ'כיה(</v>
          </cell>
          <cell r="C78" t="str">
            <v>132.05</v>
          </cell>
        </row>
        <row r="79">
          <cell r="A79">
            <v>460004</v>
          </cell>
          <cell r="B79" t="str">
            <v>השקעה בנובה-גלי)צרפת(</v>
          </cell>
          <cell r="C79" t="str">
            <v>133.02</v>
          </cell>
        </row>
        <row r="80">
          <cell r="A80">
            <v>460005</v>
          </cell>
          <cell r="B80" t="str">
            <v>השקעה במוקסליין קום</v>
          </cell>
          <cell r="C80" t="str">
            <v>133.02</v>
          </cell>
        </row>
        <row r="81">
          <cell r="A81">
            <v>460006</v>
          </cell>
          <cell r="B81" t="str">
            <v>השקעה בסאידור</v>
          </cell>
          <cell r="C81" t="str">
            <v>133.02</v>
          </cell>
        </row>
        <row r="82">
          <cell r="A82">
            <v>460008</v>
          </cell>
          <cell r="B82" t="str">
            <v>השקעה במנא"מ</v>
          </cell>
          <cell r="C82" t="str">
            <v>132.02</v>
          </cell>
        </row>
        <row r="83">
          <cell r="A83">
            <v>460009</v>
          </cell>
          <cell r="B83" t="str">
            <v>השקעה במ.ש.ה.מ</v>
          </cell>
          <cell r="C83" t="str">
            <v>227.02</v>
          </cell>
        </row>
        <row r="84">
          <cell r="A84">
            <v>460010</v>
          </cell>
          <cell r="B84" t="str">
            <v>השקעה ב-CNI A.S.U WEIV3</v>
          </cell>
          <cell r="C84" t="str">
            <v>133.02</v>
          </cell>
        </row>
        <row r="85">
          <cell r="A85">
            <v>460012</v>
          </cell>
          <cell r="B85" t="str">
            <v>השקעה ב-VB LEVOHS)הולנד(</v>
          </cell>
          <cell r="C85" t="str">
            <v>132.05</v>
          </cell>
        </row>
        <row r="86">
          <cell r="A86">
            <v>460013</v>
          </cell>
          <cell r="B86" t="str">
            <v>השקעה בואריקום</v>
          </cell>
          <cell r="C86" t="str">
            <v>133.02</v>
          </cell>
        </row>
        <row r="87">
          <cell r="A87">
            <v>460014</v>
          </cell>
          <cell r="B87" t="str">
            <v>הלואה ל-VB LEVOHS)הולנד(</v>
          </cell>
          <cell r="C87" t="str">
            <v>132.04</v>
          </cell>
        </row>
        <row r="88">
          <cell r="A88">
            <v>460016</v>
          </cell>
          <cell r="B88" t="str">
            <v>השקעה ב-.PROC GNITTEB</v>
          </cell>
          <cell r="C88" t="str">
            <v>133.02</v>
          </cell>
        </row>
        <row r="89">
          <cell r="A89">
            <v>510001</v>
          </cell>
          <cell r="B89" t="str">
            <v>מקרקעין ומבנים</v>
          </cell>
          <cell r="C89" t="str">
            <v>145</v>
          </cell>
        </row>
        <row r="90">
          <cell r="A90">
            <v>510002</v>
          </cell>
          <cell r="B90" t="str">
            <v>מכונות וציוד</v>
          </cell>
          <cell r="C90" t="str">
            <v>145</v>
          </cell>
        </row>
        <row r="91">
          <cell r="A91">
            <v>510003</v>
          </cell>
          <cell r="B91" t="str">
            <v>כלי רכב</v>
          </cell>
          <cell r="C91" t="str">
            <v>145</v>
          </cell>
        </row>
        <row r="92">
          <cell r="A92">
            <v>510004</v>
          </cell>
          <cell r="B92" t="str">
            <v>ציוד ורהוט משרדי</v>
          </cell>
          <cell r="C92" t="str">
            <v>145</v>
          </cell>
        </row>
        <row r="93">
          <cell r="A93">
            <v>510005</v>
          </cell>
          <cell r="B93" t="str">
            <v>ציוד מחשבים</v>
          </cell>
          <cell r="C93" t="str">
            <v>145</v>
          </cell>
        </row>
        <row r="94">
          <cell r="A94">
            <v>510006</v>
          </cell>
          <cell r="B94" t="str">
            <v>שפורים במושכר</v>
          </cell>
          <cell r="C94" t="str">
            <v>145</v>
          </cell>
        </row>
        <row r="95">
          <cell r="A95">
            <v>520001</v>
          </cell>
          <cell r="B95" t="str">
            <v>פחת נצבר מבנים</v>
          </cell>
          <cell r="C95" t="str">
            <v>145</v>
          </cell>
        </row>
        <row r="96">
          <cell r="A96">
            <v>520003</v>
          </cell>
          <cell r="B96" t="str">
            <v>פחת נצבר כלי רכב</v>
          </cell>
          <cell r="C96" t="str">
            <v>145</v>
          </cell>
        </row>
        <row r="97">
          <cell r="A97">
            <v>520004</v>
          </cell>
          <cell r="B97" t="str">
            <v>פחת נצבר ציוד ורהוט משרדי</v>
          </cell>
          <cell r="C97" t="str">
            <v>145</v>
          </cell>
        </row>
        <row r="98">
          <cell r="A98">
            <v>520005</v>
          </cell>
          <cell r="B98" t="str">
            <v>פחת נצבר ציוד מחשבים</v>
          </cell>
          <cell r="C98" t="str">
            <v>145</v>
          </cell>
        </row>
        <row r="99">
          <cell r="A99">
            <v>520006</v>
          </cell>
          <cell r="B99" t="str">
            <v>פחת נצבר שפורים במושכר</v>
          </cell>
          <cell r="C99" t="str">
            <v>145</v>
          </cell>
        </row>
        <row r="100">
          <cell r="A100">
            <v>600001</v>
          </cell>
          <cell r="B100" t="str">
            <v>בנק הפועלים</v>
          </cell>
          <cell r="C100" t="str">
            <v>205.04</v>
          </cell>
        </row>
        <row r="101">
          <cell r="A101">
            <v>600002</v>
          </cell>
          <cell r="B101" t="str">
            <v>בל"ל-מנב"ס)ח-ן 35/008661(</v>
          </cell>
          <cell r="C101" t="str">
            <v>113.1</v>
          </cell>
        </row>
        <row r="102">
          <cell r="A102">
            <v>600003</v>
          </cell>
          <cell r="B102" t="str">
            <v>בנק מזרחי 011511</v>
          </cell>
          <cell r="C102" t="str">
            <v>113.1</v>
          </cell>
        </row>
        <row r="103">
          <cell r="A103">
            <v>600010</v>
          </cell>
          <cell r="B103" t="str">
            <v>הלואות LLAC-NO מבנה"פ</v>
          </cell>
          <cell r="C103" t="str">
            <v>205.08</v>
          </cell>
        </row>
        <row r="104">
          <cell r="A104">
            <v>600011</v>
          </cell>
          <cell r="B104" t="str">
            <v>הלואה למשה"מ)מבנק מזרחי(</v>
          </cell>
          <cell r="C104" t="str">
            <v>205.08</v>
          </cell>
        </row>
        <row r="105">
          <cell r="A105">
            <v>600012</v>
          </cell>
          <cell r="B105" t="str">
            <v>הלואה בנק מזרחי 000001 שח</v>
          </cell>
          <cell r="C105" t="str">
            <v>205.08</v>
          </cell>
        </row>
        <row r="106">
          <cell r="A106">
            <v>600013</v>
          </cell>
          <cell r="B106" t="str">
            <v>הלואה בנק מזרחי 000055 שח</v>
          </cell>
          <cell r="C106" t="str">
            <v>205.08</v>
          </cell>
        </row>
        <row r="107">
          <cell r="A107">
            <v>600998</v>
          </cell>
          <cell r="B107" t="str">
            <v>שיקים לבטחון</v>
          </cell>
          <cell r="C107" t="str">
            <v>215.02</v>
          </cell>
        </row>
        <row r="108">
          <cell r="A108">
            <v>600999</v>
          </cell>
          <cell r="B108" t="str">
            <v>שיקים לבטחון -נגדי</v>
          </cell>
          <cell r="C108" t="str">
            <v>215.02</v>
          </cell>
        </row>
        <row r="109">
          <cell r="A109">
            <v>601001</v>
          </cell>
          <cell r="B109" t="str">
            <v>אבי פלסט</v>
          </cell>
          <cell r="C109" t="str">
            <v>215.04</v>
          </cell>
        </row>
        <row r="110">
          <cell r="A110">
            <v>601012</v>
          </cell>
          <cell r="B110" t="str">
            <v>אלפי קליית וטחינת קפה</v>
          </cell>
          <cell r="C110" t="str">
            <v>215.04</v>
          </cell>
        </row>
        <row r="111">
          <cell r="A111">
            <v>601013</v>
          </cell>
          <cell r="B111" t="str">
            <v>אוריינטל מערכות מחשוב בעמ</v>
          </cell>
          <cell r="C111" t="str">
            <v>215.04</v>
          </cell>
        </row>
        <row r="112">
          <cell r="A112">
            <v>601016</v>
          </cell>
          <cell r="B112" t="str">
            <v>או. אר.אס בע"מ</v>
          </cell>
          <cell r="C112" t="str">
            <v>215.04</v>
          </cell>
        </row>
        <row r="113">
          <cell r="A113">
            <v>601018</v>
          </cell>
          <cell r="B113" t="str">
            <v>אשנב מערכות מידע ומחשב בע</v>
          </cell>
          <cell r="C113" t="str">
            <v>215.04</v>
          </cell>
        </row>
        <row r="114">
          <cell r="A114">
            <v>601024</v>
          </cell>
          <cell r="B114" t="str">
            <v>אלף עד תו הדפסה מתקדמת</v>
          </cell>
          <cell r="C114" t="str">
            <v>215.04</v>
          </cell>
        </row>
        <row r="115">
          <cell r="A115">
            <v>601032</v>
          </cell>
          <cell r="B115" t="str">
            <v>פזומט מקבוצת פז בע"מ</v>
          </cell>
          <cell r="C115" t="str">
            <v>215.04</v>
          </cell>
        </row>
        <row r="116">
          <cell r="A116">
            <v>601044</v>
          </cell>
          <cell r="B116" t="str">
            <v>אלבר ציי רכב )ר.צ.( בע"מ</v>
          </cell>
          <cell r="C116" t="str">
            <v>215.04</v>
          </cell>
        </row>
        <row r="117">
          <cell r="A117">
            <v>601045</v>
          </cell>
          <cell r="B117" t="str">
            <v>אופיס דיפו בעמ</v>
          </cell>
          <cell r="C117" t="str">
            <v>215.04</v>
          </cell>
        </row>
        <row r="118">
          <cell r="A118">
            <v>601049</v>
          </cell>
          <cell r="B118" t="str">
            <v>אלרב הנדסה בע"מ</v>
          </cell>
          <cell r="C118" t="str">
            <v>119.14</v>
          </cell>
        </row>
        <row r="119">
          <cell r="A119">
            <v>601053</v>
          </cell>
          <cell r="B119" t="str">
            <v>א.ו.ת אספקה תעסוקה כח</v>
          </cell>
          <cell r="C119" t="str">
            <v>215.04</v>
          </cell>
        </row>
        <row r="120">
          <cell r="A120">
            <v>601058</v>
          </cell>
          <cell r="B120" t="str">
            <v>אינטרנט זהב בע"מ</v>
          </cell>
          <cell r="C120" t="str">
            <v>215.04</v>
          </cell>
        </row>
        <row r="121">
          <cell r="A121">
            <v>602004</v>
          </cell>
          <cell r="B121" t="str">
            <v>ברק אי.טי.סי בע"מ</v>
          </cell>
          <cell r="C121" t="str">
            <v>215.04</v>
          </cell>
        </row>
        <row r="122">
          <cell r="A122">
            <v>603014</v>
          </cell>
          <cell r="B122" t="str">
            <v>גלובס פבלישר עיתונות</v>
          </cell>
          <cell r="C122" t="str">
            <v>119.14</v>
          </cell>
        </row>
        <row r="123">
          <cell r="A123">
            <v>604004</v>
          </cell>
          <cell r="B123" t="str">
            <v>דפוס עומר בע"מ</v>
          </cell>
          <cell r="C123" t="str">
            <v>215.04</v>
          </cell>
        </row>
        <row r="124">
          <cell r="A124">
            <v>606002</v>
          </cell>
          <cell r="B124" t="str">
            <v>ורד ספירלים שווק בע"מ</v>
          </cell>
          <cell r="C124" t="str">
            <v>215.04</v>
          </cell>
        </row>
        <row r="125">
          <cell r="A125">
            <v>608007</v>
          </cell>
          <cell r="B125" t="str">
            <v>חשבים שרותי מידע עסקי בעמ</v>
          </cell>
          <cell r="C125" t="str">
            <v>215.04</v>
          </cell>
        </row>
        <row r="126">
          <cell r="A126">
            <v>608015</v>
          </cell>
          <cell r="B126" t="str">
            <v>חברת תנה תעשיות בע"מ</v>
          </cell>
          <cell r="C126" t="str">
            <v>215.04</v>
          </cell>
        </row>
        <row r="127">
          <cell r="A127">
            <v>608020</v>
          </cell>
          <cell r="B127" t="str">
            <v>חנן לוי הובלות בע"מ</v>
          </cell>
          <cell r="C127" t="str">
            <v>215.04</v>
          </cell>
        </row>
        <row r="128">
          <cell r="A128">
            <v>610004</v>
          </cell>
          <cell r="B128" t="str">
            <v>י.ד.רכב ותחבורה בע"מ</v>
          </cell>
          <cell r="C128" t="str">
            <v>215.04</v>
          </cell>
        </row>
        <row r="129">
          <cell r="A129">
            <v>610027</v>
          </cell>
          <cell r="B129" t="str">
            <v>יבניר חב' למסחר בע"מ</v>
          </cell>
          <cell r="C129" t="str">
            <v>215.04</v>
          </cell>
        </row>
        <row r="130">
          <cell r="A130">
            <v>610036</v>
          </cell>
          <cell r="B130" t="str">
            <v>ירדן פי סי בע"מ</v>
          </cell>
          <cell r="C130" t="str">
            <v>215.04</v>
          </cell>
        </row>
        <row r="131">
          <cell r="A131">
            <v>610037</v>
          </cell>
          <cell r="B131" t="str">
            <v>ילין עופר</v>
          </cell>
          <cell r="C131" t="str">
            <v>215.04</v>
          </cell>
        </row>
        <row r="132">
          <cell r="A132">
            <v>612001</v>
          </cell>
          <cell r="B132" t="str">
            <v>לב המשרד</v>
          </cell>
          <cell r="C132" t="str">
            <v>215.04</v>
          </cell>
        </row>
        <row r="133">
          <cell r="A133">
            <v>612004</v>
          </cell>
          <cell r="B133" t="str">
            <v>דן הדר</v>
          </cell>
          <cell r="C133" t="str">
            <v>119.14</v>
          </cell>
        </row>
        <row r="134">
          <cell r="A134">
            <v>612008</v>
          </cell>
          <cell r="B134" t="str">
            <v>לטם שרותי חשמל ותקשורת</v>
          </cell>
          <cell r="C134" t="str">
            <v>215.04</v>
          </cell>
        </row>
        <row r="135">
          <cell r="A135">
            <v>613007</v>
          </cell>
          <cell r="B135" t="str">
            <v>מוסך הנציב</v>
          </cell>
          <cell r="C135" t="str">
            <v>215.04</v>
          </cell>
        </row>
        <row r="136">
          <cell r="A136">
            <v>613009</v>
          </cell>
          <cell r="B136" t="str">
            <v>מסלול יעוץ ארגוני בע"מ</v>
          </cell>
          <cell r="C136" t="str">
            <v>215.04</v>
          </cell>
        </row>
        <row r="137">
          <cell r="A137">
            <v>613011</v>
          </cell>
          <cell r="B137" t="str">
            <v>מפעיל בע"מ</v>
          </cell>
          <cell r="C137" t="str">
            <v>215.04</v>
          </cell>
        </row>
        <row r="138">
          <cell r="A138">
            <v>613012</v>
          </cell>
          <cell r="B138" t="str">
            <v>מנפאואר ישראל בע"מ</v>
          </cell>
          <cell r="C138" t="str">
            <v>215.04</v>
          </cell>
        </row>
        <row r="139">
          <cell r="A139">
            <v>613044</v>
          </cell>
          <cell r="B139" t="str">
            <v>מוסך טיל</v>
          </cell>
          <cell r="C139" t="str">
            <v>215.04</v>
          </cell>
        </row>
        <row r="140">
          <cell r="A140">
            <v>613062</v>
          </cell>
          <cell r="B140" t="str">
            <v>מידר מהנדסים-בן יוסף</v>
          </cell>
          <cell r="C140" t="str">
            <v>119.14</v>
          </cell>
        </row>
        <row r="141">
          <cell r="A141">
            <v>613065</v>
          </cell>
          <cell r="B141" t="str">
            <v>מטאו-טק שירותי מטאורולוגי</v>
          </cell>
          <cell r="C141" t="str">
            <v>215.04</v>
          </cell>
        </row>
        <row r="142">
          <cell r="A142">
            <v>613067</v>
          </cell>
          <cell r="B142" t="str">
            <v>מוסכי ש.ר. שוקי את רוני</v>
          </cell>
          <cell r="C142" t="str">
            <v>215.04</v>
          </cell>
        </row>
        <row r="143">
          <cell r="A143">
            <v>613069</v>
          </cell>
          <cell r="B143" t="str">
            <v>מגה )0002( פרינט ציוד בעמ</v>
          </cell>
          <cell r="C143" t="str">
            <v>215.04</v>
          </cell>
        </row>
        <row r="144">
          <cell r="A144">
            <v>614019</v>
          </cell>
          <cell r="B144" t="str">
            <v>ניר טק-מע' גרפיות בע"מ</v>
          </cell>
          <cell r="C144" t="str">
            <v>215.04</v>
          </cell>
        </row>
        <row r="145">
          <cell r="A145">
            <v>615018</v>
          </cell>
          <cell r="B145" t="str">
            <v>סגול שרונה עיצוב גרפי</v>
          </cell>
          <cell r="C145" t="str">
            <v>215.04</v>
          </cell>
        </row>
        <row r="146">
          <cell r="A146">
            <v>616003</v>
          </cell>
          <cell r="B146" t="str">
            <v>ע. תל-אביב</v>
          </cell>
          <cell r="C146" t="str">
            <v>215.04</v>
          </cell>
        </row>
        <row r="147">
          <cell r="A147">
            <v>617013</v>
          </cell>
          <cell r="B147" t="str">
            <v>פרחי ויולט</v>
          </cell>
          <cell r="C147" t="str">
            <v>215.04</v>
          </cell>
        </row>
        <row r="148">
          <cell r="A148">
            <v>618006</v>
          </cell>
          <cell r="B148" t="str">
            <v>צילומעתיק בע"מ</v>
          </cell>
          <cell r="C148" t="str">
            <v>215.04</v>
          </cell>
        </row>
        <row r="149">
          <cell r="A149">
            <v>619012</v>
          </cell>
          <cell r="B149" t="str">
            <v>קרט ישראל בע"מ</v>
          </cell>
          <cell r="C149" t="str">
            <v>215.04</v>
          </cell>
        </row>
        <row r="150">
          <cell r="A150">
            <v>620007</v>
          </cell>
          <cell r="B150" t="str">
            <v>רוני רדיו</v>
          </cell>
          <cell r="C150" t="str">
            <v>215.04</v>
          </cell>
        </row>
        <row r="151">
          <cell r="A151">
            <v>621000</v>
          </cell>
          <cell r="B151" t="str">
            <v>ספקים שונים</v>
          </cell>
          <cell r="C151" t="str">
            <v>215.04</v>
          </cell>
        </row>
        <row r="152">
          <cell r="A152">
            <v>621016</v>
          </cell>
          <cell r="B152" t="str">
            <v>שפע חב' ליצור ושיווק בע"מ</v>
          </cell>
          <cell r="C152" t="str">
            <v>215.04</v>
          </cell>
        </row>
        <row r="153">
          <cell r="A153">
            <v>630001</v>
          </cell>
          <cell r="B153" t="str">
            <v>שיקים לפרעון</v>
          </cell>
          <cell r="C153" t="str">
            <v>215.02</v>
          </cell>
        </row>
        <row r="154">
          <cell r="A154">
            <v>640001</v>
          </cell>
          <cell r="B154" t="str">
            <v>מס הכנסה נכויים</v>
          </cell>
          <cell r="C154" t="str">
            <v>215.06</v>
          </cell>
        </row>
        <row r="155">
          <cell r="A155">
            <v>640002</v>
          </cell>
          <cell r="B155" t="str">
            <v>בטוח לאומי נכויים</v>
          </cell>
          <cell r="C155" t="str">
            <v>215.06</v>
          </cell>
        </row>
        <row r="156">
          <cell r="A156">
            <v>640003</v>
          </cell>
          <cell r="B156" t="str">
            <v>נכוי במקור מספקים</v>
          </cell>
          <cell r="C156" t="str">
            <v>215.08</v>
          </cell>
        </row>
        <row r="157">
          <cell r="A157">
            <v>641005</v>
          </cell>
          <cell r="B157" t="str">
            <v>הפניקס חברה לביטוח בע"מ</v>
          </cell>
          <cell r="C157" t="str">
            <v>215.06</v>
          </cell>
        </row>
        <row r="158">
          <cell r="A158">
            <v>641006</v>
          </cell>
          <cell r="B158" t="str">
            <v>ק.השתלמות מהנדסים</v>
          </cell>
          <cell r="C158" t="str">
            <v>215.06</v>
          </cell>
        </row>
        <row r="159">
          <cell r="A159">
            <v>641007</v>
          </cell>
          <cell r="B159" t="str">
            <v>ק.השתלמות טכנאים והנדסאים</v>
          </cell>
          <cell r="C159" t="str">
            <v>215.06</v>
          </cell>
        </row>
        <row r="160">
          <cell r="A160">
            <v>641019</v>
          </cell>
          <cell r="B160" t="str">
            <v>אמנון גור-סוכנות</v>
          </cell>
          <cell r="C160" t="str">
            <v>215.06</v>
          </cell>
        </row>
        <row r="161">
          <cell r="A161">
            <v>641023</v>
          </cell>
          <cell r="B161" t="str">
            <v>מקפת קופת גמל</v>
          </cell>
          <cell r="C161" t="str">
            <v>215.06</v>
          </cell>
        </row>
        <row r="162">
          <cell r="A162">
            <v>641024</v>
          </cell>
          <cell r="B162" t="str">
            <v>קופת"ג עובדי תה"ל בע"מ</v>
          </cell>
          <cell r="C162" t="str">
            <v>215.06</v>
          </cell>
        </row>
        <row r="163">
          <cell r="A163">
            <v>641025</v>
          </cell>
          <cell r="B163" t="str">
            <v>קלי בית הביטוח הפנסיוני</v>
          </cell>
          <cell r="C163" t="str">
            <v>215.06</v>
          </cell>
        </row>
        <row r="164">
          <cell r="A164">
            <v>641026</v>
          </cell>
          <cell r="B164" t="str">
            <v>מבטחים בע"מ</v>
          </cell>
          <cell r="C164" t="str">
            <v>215.06</v>
          </cell>
        </row>
        <row r="165">
          <cell r="A165">
            <v>641028</v>
          </cell>
          <cell r="B165" t="str">
            <v>קרן השתלמות פקידים</v>
          </cell>
          <cell r="C165" t="str">
            <v>215.06</v>
          </cell>
        </row>
        <row r="166">
          <cell r="A166">
            <v>641029</v>
          </cell>
          <cell r="B166" t="str">
            <v>אריה בטוח מנהלים</v>
          </cell>
          <cell r="C166" t="str">
            <v>215.06</v>
          </cell>
        </row>
        <row r="167">
          <cell r="A167">
            <v>641031</v>
          </cell>
          <cell r="B167" t="str">
            <v>קפיטל</v>
          </cell>
          <cell r="C167" t="str">
            <v>215.06</v>
          </cell>
        </row>
        <row r="168">
          <cell r="A168">
            <v>650009</v>
          </cell>
          <cell r="B168" t="str">
            <v>תהל-החזר הלואות עובדים</v>
          </cell>
          <cell r="C168" t="str">
            <v>215.06</v>
          </cell>
        </row>
        <row r="169">
          <cell r="A169">
            <v>301007</v>
          </cell>
          <cell r="B169" t="str">
            <v>א.מ.ן בע"מ</v>
          </cell>
          <cell r="C169" t="str">
            <v>215.06</v>
          </cell>
        </row>
        <row r="170">
          <cell r="A170">
            <v>650004</v>
          </cell>
          <cell r="B170" t="str">
            <v>מנורה חב' לביטוח)אלמנטרי(</v>
          </cell>
          <cell r="C170" t="str">
            <v>135</v>
          </cell>
        </row>
        <row r="171">
          <cell r="A171">
            <v>651001</v>
          </cell>
          <cell r="B171" t="str">
            <v>הפרשה לחופש</v>
          </cell>
          <cell r="C171" t="str">
            <v>215.06</v>
          </cell>
        </row>
        <row r="172">
          <cell r="A172">
            <v>651003</v>
          </cell>
          <cell r="B172" t="str">
            <v>הפרשה להבראה</v>
          </cell>
          <cell r="C172" t="str">
            <v>215.06</v>
          </cell>
        </row>
        <row r="173">
          <cell r="A173">
            <v>651004</v>
          </cell>
          <cell r="B173" t="str">
            <v>הכנסות שכ"ד מראש</v>
          </cell>
          <cell r="C173" t="str">
            <v>215.16</v>
          </cell>
        </row>
        <row r="174">
          <cell r="A174">
            <v>950029</v>
          </cell>
          <cell r="B174" t="str">
            <v>ישראכרט</v>
          </cell>
          <cell r="C174" t="str">
            <v>215.04</v>
          </cell>
        </row>
        <row r="175">
          <cell r="A175">
            <v>950037</v>
          </cell>
          <cell r="B175" t="str">
            <v>אמריקן אקספרס</v>
          </cell>
          <cell r="C175" t="str">
            <v>215.04</v>
          </cell>
        </row>
        <row r="176">
          <cell r="A176">
            <v>715001</v>
          </cell>
          <cell r="B176" t="str">
            <v>עתודה למס</v>
          </cell>
          <cell r="C176" t="str">
            <v>215.21</v>
          </cell>
        </row>
        <row r="177">
          <cell r="A177">
            <v>715002</v>
          </cell>
          <cell r="B177" t="str">
            <v>מס נדחה לז"א</v>
          </cell>
          <cell r="C177" t="str">
            <v>230</v>
          </cell>
        </row>
        <row r="178">
          <cell r="A178">
            <v>720001</v>
          </cell>
          <cell r="B178" t="str">
            <v>עתודה לפיצויים</v>
          </cell>
          <cell r="C178" t="str">
            <v>231.02</v>
          </cell>
        </row>
        <row r="179">
          <cell r="A179">
            <v>720002</v>
          </cell>
          <cell r="B179" t="str">
            <v>קרן מרכזית לפצויים</v>
          </cell>
          <cell r="C179" t="str">
            <v>231.03</v>
          </cell>
        </row>
        <row r="180">
          <cell r="A180">
            <v>731001</v>
          </cell>
          <cell r="B180" t="str">
            <v>הון מניות</v>
          </cell>
          <cell r="C180" t="str">
            <v>255.02</v>
          </cell>
        </row>
        <row r="181">
          <cell r="A181">
            <v>732001</v>
          </cell>
          <cell r="B181" t="str">
            <v>פרמיה על מניות</v>
          </cell>
          <cell r="C181" t="str">
            <v>260.02</v>
          </cell>
        </row>
        <row r="182">
          <cell r="A182">
            <v>733001</v>
          </cell>
          <cell r="B182" t="str">
            <v>עודפים</v>
          </cell>
          <cell r="C182" t="str">
            <v>395</v>
          </cell>
        </row>
        <row r="183">
          <cell r="A183">
            <v>733002</v>
          </cell>
          <cell r="B183" t="str">
            <v>דיבידנד</v>
          </cell>
          <cell r="C183" t="str">
            <v>397</v>
          </cell>
        </row>
        <row r="184">
          <cell r="A184">
            <v>410003</v>
          </cell>
          <cell r="B184" t="str">
            <v>הכנסות לקבל</v>
          </cell>
          <cell r="C184" t="str">
            <v>310.02</v>
          </cell>
        </row>
        <row r="185">
          <cell r="A185">
            <v>810001</v>
          </cell>
          <cell r="B185" t="str">
            <v>הכנסות חייבות מע"מ</v>
          </cell>
          <cell r="C185" t="str">
            <v>310</v>
          </cell>
        </row>
        <row r="186">
          <cell r="A186">
            <v>810002</v>
          </cell>
          <cell r="B186" t="str">
            <v>הכנסות משכ"ד</v>
          </cell>
          <cell r="C186" t="str">
            <v>310.03</v>
          </cell>
        </row>
        <row r="187">
          <cell r="A187">
            <v>810005</v>
          </cell>
          <cell r="B187" t="str">
            <v>העברה למשה"מ</v>
          </cell>
          <cell r="C187" t="str">
            <v>310.02</v>
          </cell>
        </row>
        <row r="188">
          <cell r="A188">
            <v>460007</v>
          </cell>
          <cell r="B188" t="str">
            <v>השקעה ב- .DLOH MIA EKAT</v>
          </cell>
          <cell r="C188" t="str">
            <v>380</v>
          </cell>
        </row>
        <row r="189">
          <cell r="A189">
            <v>830001</v>
          </cell>
          <cell r="B189" t="str">
            <v>מכירת רכוש קבוע</v>
          </cell>
          <cell r="C189" t="str">
            <v>380</v>
          </cell>
        </row>
        <row r="190">
          <cell r="A190">
            <v>651002</v>
          </cell>
          <cell r="B190" t="str">
            <v>הוצ' לשלם</v>
          </cell>
          <cell r="C190" t="str">
            <v>215.14</v>
          </cell>
        </row>
        <row r="191">
          <cell r="A191">
            <v>910000</v>
          </cell>
          <cell r="B191" t="str">
            <v>הוצאות עלות המכר-חתך</v>
          </cell>
          <cell r="C191" t="str">
            <v>440</v>
          </cell>
        </row>
        <row r="192">
          <cell r="A192">
            <v>910001</v>
          </cell>
          <cell r="B192" t="str">
            <v>קבלני משנה</v>
          </cell>
          <cell r="C192" t="str">
            <v>419</v>
          </cell>
        </row>
        <row r="193">
          <cell r="A193">
            <v>910002</v>
          </cell>
          <cell r="B193" t="str">
            <v>צלומים,גרפיקה,הוצל"א וכו'</v>
          </cell>
          <cell r="C193" t="str">
            <v>440</v>
          </cell>
        </row>
        <row r="194">
          <cell r="A194">
            <v>910005</v>
          </cell>
          <cell r="B194" t="str">
            <v>שרותי כ"א</v>
          </cell>
          <cell r="C194" t="str">
            <v>419</v>
          </cell>
        </row>
        <row r="195">
          <cell r="A195">
            <v>910006</v>
          </cell>
          <cell r="B195" t="str">
            <v>ימי עיון והשתלמויות</v>
          </cell>
          <cell r="C195" t="str">
            <v>440</v>
          </cell>
        </row>
        <row r="196">
          <cell r="A196">
            <v>910007</v>
          </cell>
          <cell r="B196" t="str">
            <v>בטוחים</v>
          </cell>
          <cell r="C196" t="str">
            <v>440</v>
          </cell>
        </row>
        <row r="197">
          <cell r="A197">
            <v>910009</v>
          </cell>
          <cell r="B197" t="str">
            <v>ביול חוזים</v>
          </cell>
          <cell r="C197" t="str">
            <v>440</v>
          </cell>
        </row>
        <row r="198">
          <cell r="A198">
            <v>910014</v>
          </cell>
          <cell r="B198" t="str">
            <v>ציוד ואביזרים-סקר גובים</v>
          </cell>
          <cell r="C198" t="str">
            <v>440</v>
          </cell>
        </row>
        <row r="199">
          <cell r="A199">
            <v>910016</v>
          </cell>
          <cell r="B199" t="str">
            <v>ציוד ואביזרים-כללי</v>
          </cell>
          <cell r="C199" t="str">
            <v>440</v>
          </cell>
        </row>
        <row r="200">
          <cell r="A200">
            <v>910019</v>
          </cell>
          <cell r="B200" t="str">
            <v>אחזקה ותיווך-פתח תקוה</v>
          </cell>
          <cell r="C200" t="str">
            <v>440</v>
          </cell>
        </row>
        <row r="201">
          <cell r="A201">
            <v>910020</v>
          </cell>
          <cell r="B201" t="str">
            <v>אופנוע</v>
          </cell>
          <cell r="C201" t="str">
            <v>440</v>
          </cell>
        </row>
        <row r="202">
          <cell r="A202">
            <v>910021</v>
          </cell>
          <cell r="B202" t="str">
            <v>פלאפונים</v>
          </cell>
          <cell r="C202" t="str">
            <v>440</v>
          </cell>
        </row>
        <row r="203">
          <cell r="A203">
            <v>910022</v>
          </cell>
          <cell r="B203" t="str">
            <v>פלאפונים )שומות מע"מ(</v>
          </cell>
          <cell r="C203" t="str">
            <v>440</v>
          </cell>
        </row>
        <row r="204">
          <cell r="A204">
            <v>910371</v>
          </cell>
          <cell r="B204" t="str">
            <v>הוצאות  לחיוב-מנהל המים</v>
          </cell>
          <cell r="C204" t="str">
            <v>440</v>
          </cell>
        </row>
        <row r="205">
          <cell r="A205">
            <v>931001</v>
          </cell>
          <cell r="B205" t="str">
            <v>שכירות כ"ר</v>
          </cell>
          <cell r="C205" t="str">
            <v>440</v>
          </cell>
        </row>
        <row r="206">
          <cell r="A206">
            <v>950003</v>
          </cell>
          <cell r="B206" t="str">
            <v>טלפונים</v>
          </cell>
          <cell r="C206" t="str">
            <v>585</v>
          </cell>
        </row>
        <row r="207">
          <cell r="A207">
            <v>950005</v>
          </cell>
          <cell r="B207" t="str">
            <v>אחזקת משרדים</v>
          </cell>
          <cell r="C207" t="str">
            <v>530</v>
          </cell>
        </row>
        <row r="208">
          <cell r="A208">
            <v>950006</v>
          </cell>
          <cell r="B208" t="str">
            <v>ארנונה ומים</v>
          </cell>
          <cell r="C208" t="str">
            <v>530</v>
          </cell>
        </row>
        <row r="209">
          <cell r="A209">
            <v>950010</v>
          </cell>
          <cell r="B209" t="str">
            <v>פרסומים שונים</v>
          </cell>
          <cell r="C209" t="str">
            <v>585</v>
          </cell>
        </row>
        <row r="210">
          <cell r="A210">
            <v>950017</v>
          </cell>
          <cell r="B210" t="str">
            <v>אש"ל לעובדים</v>
          </cell>
          <cell r="C210" t="str">
            <v>440</v>
          </cell>
        </row>
        <row r="211">
          <cell r="A211">
            <v>950023</v>
          </cell>
          <cell r="B211" t="str">
            <v>חשמל</v>
          </cell>
          <cell r="C211" t="str">
            <v>530</v>
          </cell>
        </row>
        <row r="212">
          <cell r="A212">
            <v>950026</v>
          </cell>
          <cell r="B212" t="str">
            <v>הכנת משכורות</v>
          </cell>
          <cell r="C212" t="str">
            <v>440</v>
          </cell>
        </row>
        <row r="213">
          <cell r="A213">
            <v>950027</v>
          </cell>
          <cell r="B213" t="str">
            <v>ארוחות עובדים</v>
          </cell>
          <cell r="C213" t="str">
            <v>440</v>
          </cell>
        </row>
        <row r="214">
          <cell r="A214">
            <v>950028</v>
          </cell>
          <cell r="B214" t="str">
            <v>לינות וטיסות בתפקיד</v>
          </cell>
          <cell r="C214" t="str">
            <v>440</v>
          </cell>
        </row>
        <row r="215">
          <cell r="A215">
            <v>960002</v>
          </cell>
          <cell r="B215" t="str">
            <v>מכרזים</v>
          </cell>
          <cell r="C215" t="str">
            <v>585</v>
          </cell>
        </row>
        <row r="216">
          <cell r="A216">
            <v>920001</v>
          </cell>
          <cell r="B216" t="str">
            <v>משכורות</v>
          </cell>
          <cell r="C216" t="str">
            <v>427</v>
          </cell>
        </row>
        <row r="217">
          <cell r="A217">
            <v>920002</v>
          </cell>
          <cell r="B217" t="str">
            <v>בטוח לאומי</v>
          </cell>
          <cell r="C217" t="str">
            <v>427</v>
          </cell>
        </row>
        <row r="218">
          <cell r="A218">
            <v>920003</v>
          </cell>
          <cell r="B218" t="str">
            <v>הוצאות גמל</v>
          </cell>
          <cell r="C218" t="str">
            <v>427</v>
          </cell>
        </row>
        <row r="219">
          <cell r="A219">
            <v>920005</v>
          </cell>
          <cell r="B219" t="str">
            <v>הוצאות פיצויים</v>
          </cell>
          <cell r="C219" t="str">
            <v>427</v>
          </cell>
        </row>
        <row r="220">
          <cell r="A220">
            <v>920006</v>
          </cell>
          <cell r="B220" t="str">
            <v>הפרשה לחופשה</v>
          </cell>
          <cell r="C220" t="str">
            <v>427</v>
          </cell>
        </row>
        <row r="221">
          <cell r="A221">
            <v>920007</v>
          </cell>
          <cell r="B221" t="str">
            <v>הפרשה להבראה</v>
          </cell>
          <cell r="C221" t="str">
            <v>427</v>
          </cell>
        </row>
        <row r="222">
          <cell r="A222">
            <v>920010</v>
          </cell>
          <cell r="B222" t="str">
            <v>שווי שמוש ברכב</v>
          </cell>
          <cell r="C222" t="str">
            <v>427</v>
          </cell>
        </row>
        <row r="223">
          <cell r="A223">
            <v>920012</v>
          </cell>
          <cell r="B223" t="str">
            <v>שווי שמוש ארוחות</v>
          </cell>
          <cell r="C223" t="str">
            <v>427</v>
          </cell>
        </row>
        <row r="224">
          <cell r="A224">
            <v>920013</v>
          </cell>
          <cell r="B224" t="str">
            <v>שווי שימוש מתנות</v>
          </cell>
          <cell r="C224" t="str">
            <v>427</v>
          </cell>
        </row>
        <row r="225">
          <cell r="A225">
            <v>920099</v>
          </cell>
          <cell r="B225" t="str">
            <v>העברת שכר להוצ' מראש</v>
          </cell>
          <cell r="C225" t="str">
            <v>427</v>
          </cell>
        </row>
        <row r="226">
          <cell r="A226">
            <v>921001</v>
          </cell>
          <cell r="B226" t="str">
            <v>השתת. מ.ש.ה.מ בשכר</v>
          </cell>
          <cell r="C226" t="str">
            <v>427</v>
          </cell>
        </row>
        <row r="227">
          <cell r="A227">
            <v>921002</v>
          </cell>
          <cell r="B227" t="str">
            <v>בטוח לאומי-החזרים</v>
          </cell>
          <cell r="C227" t="str">
            <v>427</v>
          </cell>
        </row>
        <row r="228">
          <cell r="A228">
            <v>446100</v>
          </cell>
          <cell r="B228" t="str">
            <v>בקורת מע"מ</v>
          </cell>
          <cell r="C228" t="str">
            <v>427</v>
          </cell>
        </row>
        <row r="229">
          <cell r="A229">
            <v>930018</v>
          </cell>
          <cell r="B229" t="str">
            <v>פג'ו בוקסר 0147113-הוצל"א</v>
          </cell>
          <cell r="C229" t="str">
            <v>440</v>
          </cell>
        </row>
        <row r="230">
          <cell r="A230">
            <v>930030</v>
          </cell>
          <cell r="B230" t="str">
            <v>מזדה 82-517-83 )ברק(</v>
          </cell>
          <cell r="C230" t="str">
            <v>440</v>
          </cell>
        </row>
        <row r="231">
          <cell r="A231">
            <v>930038</v>
          </cell>
          <cell r="B231" t="str">
            <v>קיה 7233431 מסחרי )אב"כ(</v>
          </cell>
          <cell r="C231" t="str">
            <v>440</v>
          </cell>
        </row>
        <row r="232">
          <cell r="A232">
            <v>930039</v>
          </cell>
          <cell r="B232" t="str">
            <v>פיאט דובלו 0185418 )אב"כ(</v>
          </cell>
          <cell r="C232" t="str">
            <v>440</v>
          </cell>
        </row>
        <row r="233">
          <cell r="A233">
            <v>930040</v>
          </cell>
          <cell r="B233" t="str">
            <v>קיה  קלרוס7210084 )אבי(</v>
          </cell>
          <cell r="C233" t="str">
            <v>440</v>
          </cell>
        </row>
        <row r="234">
          <cell r="A234">
            <v>930044</v>
          </cell>
          <cell r="B234" t="str">
            <v>יונדאי אקסנט 7139787</v>
          </cell>
          <cell r="C234" t="str">
            <v>440</v>
          </cell>
        </row>
        <row r="235">
          <cell r="A235">
            <v>930048</v>
          </cell>
          <cell r="B235" t="str">
            <v>מזדה 9064209)יוסי לוי(</v>
          </cell>
          <cell r="C235" t="str">
            <v>440</v>
          </cell>
        </row>
        <row r="236">
          <cell r="A236">
            <v>930050</v>
          </cell>
          <cell r="B236" t="str">
            <v>מיצובישי 0232872)ד.לוי(</v>
          </cell>
          <cell r="C236" t="str">
            <v>440</v>
          </cell>
        </row>
        <row r="237">
          <cell r="A237">
            <v>930052</v>
          </cell>
          <cell r="B237" t="str">
            <v>לנטיס 3239449 )חנן(</v>
          </cell>
          <cell r="C237" t="str">
            <v>440</v>
          </cell>
        </row>
        <row r="238">
          <cell r="A238">
            <v>930060</v>
          </cell>
          <cell r="B238" t="str">
            <v>סיאט אינקה 81-310-38</v>
          </cell>
          <cell r="C238" t="str">
            <v>440</v>
          </cell>
        </row>
        <row r="239">
          <cell r="A239">
            <v>930068</v>
          </cell>
          <cell r="B239" t="str">
            <v>מזדה 8208103)אוחנה/י.לוי(</v>
          </cell>
          <cell r="C239" t="str">
            <v>440</v>
          </cell>
        </row>
        <row r="240">
          <cell r="A240">
            <v>930069</v>
          </cell>
          <cell r="B240" t="str">
            <v>מזדה דמיהו 9263649)אוחנה(</v>
          </cell>
          <cell r="C240" t="str">
            <v>440</v>
          </cell>
        </row>
        <row r="241">
          <cell r="A241">
            <v>930072</v>
          </cell>
          <cell r="B241" t="str">
            <v>מזדה 8217253 )ורון(</v>
          </cell>
          <cell r="C241" t="str">
            <v>440</v>
          </cell>
        </row>
        <row r="242">
          <cell r="A242">
            <v>930074</v>
          </cell>
          <cell r="B242" t="str">
            <v>פ'גו 4019898 )א. ראובן(</v>
          </cell>
          <cell r="C242" t="str">
            <v>440</v>
          </cell>
        </row>
        <row r="243">
          <cell r="A243">
            <v>930076</v>
          </cell>
          <cell r="B243" t="str">
            <v>לנטיס 32-807-34 )לאון(</v>
          </cell>
          <cell r="C243" t="str">
            <v>440</v>
          </cell>
        </row>
        <row r="244">
          <cell r="A244">
            <v>930078</v>
          </cell>
          <cell r="B244" t="str">
            <v>דייהו 32-394-35)מאיו(</v>
          </cell>
          <cell r="C244" t="str">
            <v>440</v>
          </cell>
        </row>
        <row r="245">
          <cell r="A245">
            <v>930079</v>
          </cell>
          <cell r="B245" t="str">
            <v>דייהו 32-049-99)בנאי(</v>
          </cell>
          <cell r="C245" t="str">
            <v>440</v>
          </cell>
        </row>
        <row r="246">
          <cell r="A246">
            <v>930080</v>
          </cell>
          <cell r="B246" t="str">
            <v>דייהו32-294-35)חנה(</v>
          </cell>
          <cell r="C246" t="str">
            <v>440</v>
          </cell>
        </row>
        <row r="247">
          <cell r="A247">
            <v>930081</v>
          </cell>
          <cell r="B247" t="str">
            <v>פורד פיאסטה3218287)ג'ינה(</v>
          </cell>
          <cell r="C247" t="str">
            <v>440</v>
          </cell>
        </row>
        <row r="248">
          <cell r="A248">
            <v>930082</v>
          </cell>
          <cell r="B248" t="str">
            <v>דייהו לאנוס 3223559)גלעד(</v>
          </cell>
          <cell r="C248" t="str">
            <v>440</v>
          </cell>
        </row>
        <row r="249">
          <cell r="A249">
            <v>930088</v>
          </cell>
          <cell r="B249" t="str">
            <v>מיצ'ובישי 4299287)פוזנר(</v>
          </cell>
          <cell r="C249" t="str">
            <v>440</v>
          </cell>
        </row>
        <row r="250">
          <cell r="A250">
            <v>930092</v>
          </cell>
          <cell r="B250" t="str">
            <v>דייהו 32-653-99)נפתלי(</v>
          </cell>
          <cell r="C250" t="str">
            <v>440</v>
          </cell>
        </row>
        <row r="251">
          <cell r="A251">
            <v>930090</v>
          </cell>
          <cell r="B251" t="str">
            <v>לנטיס 92-697-07)יורם(</v>
          </cell>
          <cell r="C251" t="str">
            <v>440</v>
          </cell>
        </row>
        <row r="252">
          <cell r="A252">
            <v>930001</v>
          </cell>
          <cell r="B252" t="str">
            <v>כ"ר - הוצ' לשלם</v>
          </cell>
          <cell r="C252" t="str">
            <v>440</v>
          </cell>
        </row>
        <row r="253">
          <cell r="A253">
            <v>930061</v>
          </cell>
          <cell r="B253" t="str">
            <v>פג'ו 502 40-687-35)אלונה(</v>
          </cell>
          <cell r="C253" t="str">
            <v>585</v>
          </cell>
        </row>
        <row r="254">
          <cell r="A254">
            <v>930062</v>
          </cell>
          <cell r="B254" t="str">
            <v>לנטיס 32-996-34 )רשף(</v>
          </cell>
          <cell r="C254" t="str">
            <v>585</v>
          </cell>
        </row>
        <row r="255">
          <cell r="A255">
            <v>930070</v>
          </cell>
          <cell r="B255" t="str">
            <v>וולבו 7126812)ליאור(</v>
          </cell>
          <cell r="C255" t="str">
            <v>585</v>
          </cell>
        </row>
        <row r="256">
          <cell r="A256">
            <v>940001</v>
          </cell>
          <cell r="B256" t="str">
            <v>הוצ' פחת מבנים</v>
          </cell>
          <cell r="C256" t="str">
            <v>470</v>
          </cell>
        </row>
        <row r="257">
          <cell r="A257">
            <v>940003</v>
          </cell>
          <cell r="B257" t="str">
            <v>הוצ' פחת כלי רכב</v>
          </cell>
          <cell r="C257" t="str">
            <v>470</v>
          </cell>
        </row>
        <row r="258">
          <cell r="A258">
            <v>940004</v>
          </cell>
          <cell r="B258" t="str">
            <v>הוצ' פחת רהוט וציוד משרדי</v>
          </cell>
          <cell r="C258" t="str">
            <v>570</v>
          </cell>
        </row>
        <row r="259">
          <cell r="A259">
            <v>940005</v>
          </cell>
          <cell r="B259" t="str">
            <v>הוצ' פחת מחשבים</v>
          </cell>
          <cell r="C259" t="str">
            <v>470</v>
          </cell>
        </row>
        <row r="260">
          <cell r="A260">
            <v>940007</v>
          </cell>
          <cell r="B260" t="str">
            <v>הוצ' פחת שיפורים במושכר</v>
          </cell>
          <cell r="C260" t="str">
            <v>470</v>
          </cell>
        </row>
        <row r="261">
          <cell r="A261">
            <v>510007</v>
          </cell>
          <cell r="B261" t="str">
            <v>הוצאות הנפקה</v>
          </cell>
          <cell r="C261" t="str">
            <v>152.03</v>
          </cell>
        </row>
        <row r="262">
          <cell r="A262">
            <v>950000</v>
          </cell>
          <cell r="B262" t="str">
            <v>הוצאות הנהלה וכלליות-חתך</v>
          </cell>
          <cell r="C262" t="str">
            <v>585</v>
          </cell>
        </row>
        <row r="263">
          <cell r="A263">
            <v>950001</v>
          </cell>
          <cell r="B263" t="str">
            <v>ביטוחים</v>
          </cell>
          <cell r="C263" t="str">
            <v>530</v>
          </cell>
        </row>
        <row r="264">
          <cell r="A264">
            <v>950002</v>
          </cell>
          <cell r="B264" t="str">
            <v>צר' משרד,דואר,שליחויות וכ</v>
          </cell>
          <cell r="C264" t="str">
            <v>530</v>
          </cell>
        </row>
        <row r="265">
          <cell r="A265">
            <v>950004</v>
          </cell>
          <cell r="B265" t="str">
            <v>נסיעות</v>
          </cell>
          <cell r="C265" t="str">
            <v>585</v>
          </cell>
        </row>
        <row r="266">
          <cell r="A266">
            <v>950008</v>
          </cell>
          <cell r="B266" t="str">
            <v>ספרות מקצועית,מפות וכו'</v>
          </cell>
          <cell r="C266" t="str">
            <v>585</v>
          </cell>
        </row>
        <row r="267">
          <cell r="A267">
            <v>950009</v>
          </cell>
          <cell r="B267" t="str">
            <v>אגרות,דמי חבר ותחקירים</v>
          </cell>
          <cell r="C267" t="str">
            <v>530</v>
          </cell>
        </row>
        <row r="268">
          <cell r="A268">
            <v>950011</v>
          </cell>
          <cell r="B268" t="str">
            <v>הנהח"ש ובקורת רו"ח</v>
          </cell>
          <cell r="C268" t="str">
            <v>536</v>
          </cell>
        </row>
        <row r="269">
          <cell r="A269">
            <v>950012</v>
          </cell>
          <cell r="B269" t="str">
            <v>נסיעה לאילת</v>
          </cell>
          <cell r="C269" t="str">
            <v>585</v>
          </cell>
        </row>
        <row r="270">
          <cell r="A270">
            <v>950013</v>
          </cell>
          <cell r="B270" t="str">
            <v>יעוץ משפטי</v>
          </cell>
          <cell r="C270" t="str">
            <v>536</v>
          </cell>
        </row>
        <row r="271">
          <cell r="A271">
            <v>950014</v>
          </cell>
          <cell r="B271" t="str">
            <v>חניות</v>
          </cell>
          <cell r="C271" t="str">
            <v>585</v>
          </cell>
        </row>
        <row r="272">
          <cell r="A272">
            <v>950015</v>
          </cell>
          <cell r="B272" t="str">
            <v>תרומות</v>
          </cell>
          <cell r="C272" t="str">
            <v>585</v>
          </cell>
        </row>
        <row r="273">
          <cell r="A273">
            <v>950016</v>
          </cell>
          <cell r="B273" t="str">
            <v>כבודים</v>
          </cell>
          <cell r="C273" t="str">
            <v>585</v>
          </cell>
        </row>
        <row r="274">
          <cell r="A274">
            <v>950018</v>
          </cell>
          <cell r="B274" t="str">
            <v>שרותי מחשב</v>
          </cell>
          <cell r="C274" t="str">
            <v>530</v>
          </cell>
        </row>
        <row r="275">
          <cell r="A275">
            <v>950019</v>
          </cell>
          <cell r="B275" t="str">
            <v>נסיעות לחו"ל</v>
          </cell>
          <cell r="C275" t="str">
            <v>585</v>
          </cell>
        </row>
        <row r="276">
          <cell r="A276">
            <v>950020</v>
          </cell>
          <cell r="B276" t="str">
            <v>קנסות</v>
          </cell>
          <cell r="C276" t="str">
            <v>585</v>
          </cell>
        </row>
        <row r="277">
          <cell r="A277">
            <v>950021</v>
          </cell>
          <cell r="B277" t="str">
            <v>מתנות לעובדים</v>
          </cell>
          <cell r="C277" t="str">
            <v>585</v>
          </cell>
        </row>
        <row r="278">
          <cell r="A278">
            <v>950022</v>
          </cell>
          <cell r="B278" t="str">
            <v>מתנות לאחרים</v>
          </cell>
          <cell r="C278" t="str">
            <v>585</v>
          </cell>
        </row>
        <row r="279">
          <cell r="A279">
            <v>950024</v>
          </cell>
          <cell r="B279" t="str">
            <v>ארוח חו"ל</v>
          </cell>
          <cell r="C279" t="str">
            <v>585</v>
          </cell>
        </row>
        <row r="280">
          <cell r="A280">
            <v>950033</v>
          </cell>
          <cell r="B280" t="str">
            <v>שמירה</v>
          </cell>
          <cell r="C280" t="str">
            <v>530</v>
          </cell>
        </row>
        <row r="281">
          <cell r="A281">
            <v>950035</v>
          </cell>
          <cell r="B281" t="str">
            <v>שכירות המסגר 55/35</v>
          </cell>
          <cell r="C281" t="str">
            <v>530</v>
          </cell>
        </row>
        <row r="282">
          <cell r="A282">
            <v>950036</v>
          </cell>
          <cell r="B282" t="str">
            <v>ועד בית</v>
          </cell>
          <cell r="C282" t="str">
            <v>530</v>
          </cell>
        </row>
        <row r="283">
          <cell r="A283">
            <v>950039</v>
          </cell>
          <cell r="B283" t="str">
            <v>שכירות המסגר 16</v>
          </cell>
          <cell r="C283" t="str">
            <v>530</v>
          </cell>
        </row>
        <row r="284">
          <cell r="A284">
            <v>950040</v>
          </cell>
          <cell r="B284" t="str">
            <v>שכירות חניה-המסגר 55</v>
          </cell>
          <cell r="C284" t="str">
            <v>530</v>
          </cell>
        </row>
        <row r="285">
          <cell r="A285">
            <v>950046</v>
          </cell>
          <cell r="B285" t="str">
            <v>כיבודים)שומות ניכויים(</v>
          </cell>
          <cell r="C285" t="str">
            <v>585</v>
          </cell>
        </row>
        <row r="286">
          <cell r="A286">
            <v>999999</v>
          </cell>
          <cell r="B286" t="str">
            <v>בטולי יתרות</v>
          </cell>
          <cell r="C286" t="str">
            <v>585</v>
          </cell>
        </row>
        <row r="287">
          <cell r="A287">
            <v>960001</v>
          </cell>
          <cell r="B287" t="str">
            <v>פרסום</v>
          </cell>
          <cell r="C287" t="str">
            <v>585</v>
          </cell>
        </row>
        <row r="288">
          <cell r="A288">
            <v>960003</v>
          </cell>
          <cell r="B288" t="str">
            <v>יעוץ בנושא שיווק ומכרזים</v>
          </cell>
          <cell r="C288" t="str">
            <v>585</v>
          </cell>
        </row>
        <row r="289">
          <cell r="A289">
            <v>971000</v>
          </cell>
          <cell r="B289" t="str">
            <v>הוצאות מימון-חתך</v>
          </cell>
          <cell r="C289" t="str">
            <v>373</v>
          </cell>
        </row>
        <row r="290">
          <cell r="A290">
            <v>971001</v>
          </cell>
          <cell r="B290" t="str">
            <v>הוצאות בנק</v>
          </cell>
          <cell r="C290" t="str">
            <v>373</v>
          </cell>
        </row>
        <row r="291">
          <cell r="A291">
            <v>971002</v>
          </cell>
          <cell r="B291" t="str">
            <v>עמלות בגין ערבויות</v>
          </cell>
          <cell r="C291" t="str">
            <v>373</v>
          </cell>
        </row>
        <row r="292">
          <cell r="A292">
            <v>971003</v>
          </cell>
          <cell r="B292" t="str">
            <v>רבית הלוואות</v>
          </cell>
          <cell r="C292" t="str">
            <v>373</v>
          </cell>
        </row>
        <row r="293">
          <cell r="A293">
            <v>971004</v>
          </cell>
          <cell r="B293" t="str">
            <v>רבית לאחרים</v>
          </cell>
          <cell r="C293" t="str">
            <v>373</v>
          </cell>
        </row>
        <row r="294">
          <cell r="A294">
            <v>971005</v>
          </cell>
          <cell r="B294" t="str">
            <v>מימון מנב"ס</v>
          </cell>
          <cell r="C294" t="str">
            <v>373</v>
          </cell>
        </row>
        <row r="295">
          <cell r="A295">
            <v>971006</v>
          </cell>
          <cell r="B295" t="str">
            <v>מימון מ.ש.ה.מ.</v>
          </cell>
          <cell r="C295" t="str">
            <v>373</v>
          </cell>
        </row>
        <row r="296">
          <cell r="A296">
            <v>972001</v>
          </cell>
          <cell r="B296" t="str">
            <v>הכנסות רבית מאחרים</v>
          </cell>
          <cell r="C296" t="str">
            <v>373</v>
          </cell>
        </row>
        <row r="297">
          <cell r="A297">
            <v>972002</v>
          </cell>
          <cell r="B297" t="str">
            <v>הכ' רבית מהלואות לעובדים</v>
          </cell>
          <cell r="C297" t="str">
            <v>373</v>
          </cell>
        </row>
        <row r="298">
          <cell r="A298">
            <v>972004</v>
          </cell>
          <cell r="B298" t="str">
            <v>רבית מפקדונות</v>
          </cell>
          <cell r="C298" t="str">
            <v>373</v>
          </cell>
        </row>
        <row r="299">
          <cell r="A299">
            <v>980003</v>
          </cell>
          <cell r="B299" t="str">
            <v>מסים שנים קודמות</v>
          </cell>
          <cell r="C299" t="str">
            <v>388.03</v>
          </cell>
        </row>
      </sheetData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בסיס"/>
      <sheetName val="בירורים והערות"/>
      <sheetName val="בירורים והערות לחברה"/>
      <sheetName val="ניירות עבודה"/>
      <sheetName val="מו&quot;פ"/>
      <sheetName val="ציר-ני&quot;ע מרכז"/>
      <sheetName val="ציר-פקודות נוספות 99"/>
      <sheetName val="מ. בוחן"/>
      <sheetName val="אלפון"/>
      <sheetName val="אינדקס"/>
      <sheetName val="שאילתא"/>
      <sheetName val="קבועים"/>
      <sheetName val="מספרי השוואה"/>
      <sheetName val="השתתפות בהוצאות ארוטל-98"/>
      <sheetName val="ני&quot;ע מרכז"/>
      <sheetName val="פקודות נוספות"/>
      <sheetName val="mb"/>
      <sheetName val="data"/>
      <sheetName val="index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>
        <row r="1">
          <cell r="E1" t="str">
            <v>אירוטל מערכות רפואיות (1998) בע"מ</v>
          </cell>
        </row>
      </sheetData>
      <sheetData sheetId="12" refreshError="1">
        <row r="1">
          <cell r="A1" t="str">
            <v>סעיף</v>
          </cell>
          <cell r="B1" t="str">
            <v>(הכל)</v>
          </cell>
        </row>
        <row r="3">
          <cell r="D3" t="str">
            <v>נתונים</v>
          </cell>
        </row>
        <row r="4">
          <cell r="A4" t="str">
            <v>סטטוס</v>
          </cell>
          <cell r="B4" t="str">
            <v>שם סטטוס</v>
          </cell>
          <cell r="C4" t="str">
            <v>קוד היפוך</v>
          </cell>
          <cell r="D4" t="str">
            <v>י.ס. נומינלי</v>
          </cell>
          <cell r="E4" t="str">
            <v>י.ס. מותאם</v>
          </cell>
          <cell r="F4" t="str">
            <v>סכום של אלפי ש"ח (שקלי 12/99)</v>
          </cell>
        </row>
        <row r="5">
          <cell r="A5">
            <v>113.05</v>
          </cell>
          <cell r="B5" t="str">
            <v>מזומנים במטבע חוץ</v>
          </cell>
          <cell r="C5">
            <v>1</v>
          </cell>
          <cell r="D5">
            <v>187081.87</v>
          </cell>
          <cell r="E5">
            <v>187081.87</v>
          </cell>
          <cell r="F5">
            <v>190</v>
          </cell>
        </row>
        <row r="6">
          <cell r="A6">
            <v>113.15</v>
          </cell>
          <cell r="B6" t="str">
            <v>פקדונות לזמן קצר</v>
          </cell>
          <cell r="C6">
            <v>1</v>
          </cell>
          <cell r="D6">
            <v>1179893.6499999999</v>
          </cell>
          <cell r="E6">
            <v>1179893.6499999999</v>
          </cell>
          <cell r="F6">
            <v>1196</v>
          </cell>
        </row>
        <row r="7">
          <cell r="A7">
            <v>119.01</v>
          </cell>
          <cell r="B7" t="str">
            <v>לקוחות חו"ל</v>
          </cell>
          <cell r="C7">
            <v>1</v>
          </cell>
          <cell r="D7">
            <v>804671.26</v>
          </cell>
          <cell r="E7">
            <v>804671.26</v>
          </cell>
          <cell r="F7">
            <v>815</v>
          </cell>
        </row>
        <row r="8">
          <cell r="A8">
            <v>119.02</v>
          </cell>
          <cell r="B8" t="str">
            <v>לקוחות</v>
          </cell>
          <cell r="C8">
            <v>1</v>
          </cell>
          <cell r="D8">
            <v>9492.4699999999993</v>
          </cell>
          <cell r="E8">
            <v>9492.4699999999993</v>
          </cell>
          <cell r="F8">
            <v>10</v>
          </cell>
        </row>
        <row r="9">
          <cell r="A9">
            <v>119.04</v>
          </cell>
          <cell r="B9" t="str">
            <v>המחאות לגביה</v>
          </cell>
          <cell r="C9">
            <v>1</v>
          </cell>
          <cell r="D9">
            <v>227317.02</v>
          </cell>
          <cell r="E9">
            <v>227317.02</v>
          </cell>
          <cell r="F9">
            <v>230</v>
          </cell>
        </row>
        <row r="10">
          <cell r="A10">
            <v>119.1</v>
          </cell>
          <cell r="B10" t="str">
            <v>מוסדות</v>
          </cell>
          <cell r="C10">
            <v>1</v>
          </cell>
          <cell r="D10">
            <v>81092.52</v>
          </cell>
          <cell r="E10">
            <v>81092.52</v>
          </cell>
          <cell r="F10">
            <v>82</v>
          </cell>
        </row>
        <row r="11">
          <cell r="A11">
            <v>119.18</v>
          </cell>
          <cell r="B11" t="str">
            <v>הכנסות לקבל</v>
          </cell>
          <cell r="C11">
            <v>1</v>
          </cell>
          <cell r="D11">
            <v>244653</v>
          </cell>
          <cell r="E11">
            <v>244653</v>
          </cell>
          <cell r="F11">
            <v>248</v>
          </cell>
        </row>
        <row r="12">
          <cell r="A12">
            <v>119.2</v>
          </cell>
          <cell r="B12" t="str">
            <v>הוצאות מראש</v>
          </cell>
          <cell r="C12">
            <v>1</v>
          </cell>
          <cell r="D12">
            <v>8644.42</v>
          </cell>
          <cell r="E12">
            <v>8644.42</v>
          </cell>
          <cell r="F12">
            <v>9</v>
          </cell>
        </row>
        <row r="13">
          <cell r="A13">
            <v>122.03</v>
          </cell>
          <cell r="B13" t="str">
            <v>חומרי גלם</v>
          </cell>
          <cell r="C13">
            <v>1</v>
          </cell>
          <cell r="D13">
            <v>366961.07365914062</v>
          </cell>
          <cell r="E13">
            <v>373949.49522908148</v>
          </cell>
          <cell r="F13">
            <v>379</v>
          </cell>
        </row>
        <row r="14">
          <cell r="A14">
            <v>122.06</v>
          </cell>
          <cell r="B14" t="str">
            <v>תוצרת בעיבוד</v>
          </cell>
          <cell r="C14">
            <v>1</v>
          </cell>
          <cell r="D14">
            <v>260165.92472822766</v>
          </cell>
          <cell r="E14">
            <v>267291.0471014576</v>
          </cell>
          <cell r="F14">
            <v>271</v>
          </cell>
        </row>
        <row r="15">
          <cell r="A15">
            <v>122.09</v>
          </cell>
          <cell r="B15" t="str">
            <v>תוצרת גמורה</v>
          </cell>
          <cell r="C15">
            <v>1</v>
          </cell>
          <cell r="D15">
            <v>55410.674318755242</v>
          </cell>
          <cell r="E15">
            <v>57276.39565642552</v>
          </cell>
          <cell r="F15">
            <v>58</v>
          </cell>
        </row>
        <row r="16">
          <cell r="A16">
            <v>145</v>
          </cell>
          <cell r="B16" t="str">
            <v>רכוש קבוע</v>
          </cell>
          <cell r="C16">
            <v>1</v>
          </cell>
          <cell r="D16">
            <v>523711</v>
          </cell>
          <cell r="E16">
            <v>556716</v>
          </cell>
          <cell r="F16">
            <v>564</v>
          </cell>
        </row>
        <row r="17">
          <cell r="A17">
            <v>205.08</v>
          </cell>
          <cell r="B17" t="str">
            <v>הלוואות לזמן קצר</v>
          </cell>
          <cell r="C17">
            <v>-1</v>
          </cell>
          <cell r="D17">
            <v>-201403</v>
          </cell>
          <cell r="E17">
            <v>-201403</v>
          </cell>
          <cell r="F17">
            <v>-204</v>
          </cell>
        </row>
        <row r="18">
          <cell r="A18">
            <v>215.02</v>
          </cell>
          <cell r="B18" t="str">
            <v>המחאות לפרעון</v>
          </cell>
          <cell r="C18">
            <v>-1</v>
          </cell>
          <cell r="D18">
            <v>-290286.02</v>
          </cell>
          <cell r="E18">
            <v>-290286.02</v>
          </cell>
          <cell r="F18">
            <v>-294</v>
          </cell>
        </row>
        <row r="19">
          <cell r="A19">
            <v>215.03</v>
          </cell>
          <cell r="B19" t="str">
            <v>ספקים חו"ל</v>
          </cell>
          <cell r="C19">
            <v>-1</v>
          </cell>
          <cell r="D19">
            <v>-48917.36</v>
          </cell>
          <cell r="E19">
            <v>-48917.36</v>
          </cell>
          <cell r="F19">
            <v>-50</v>
          </cell>
        </row>
        <row r="20">
          <cell r="A20">
            <v>215.04</v>
          </cell>
          <cell r="B20" t="str">
            <v>ספקים</v>
          </cell>
          <cell r="C20">
            <v>-1</v>
          </cell>
          <cell r="D20">
            <v>-220619.25</v>
          </cell>
          <cell r="E20">
            <v>-220619.25</v>
          </cell>
          <cell r="F20">
            <v>-224</v>
          </cell>
        </row>
        <row r="21">
          <cell r="A21">
            <v>215.05</v>
          </cell>
          <cell r="B21" t="str">
            <v>חברות כרטיסי אשראי</v>
          </cell>
          <cell r="C21">
            <v>-1</v>
          </cell>
          <cell r="D21">
            <v>-15328.32</v>
          </cell>
          <cell r="E21">
            <v>-15328.32</v>
          </cell>
          <cell r="F21">
            <v>-16</v>
          </cell>
        </row>
        <row r="22">
          <cell r="A22">
            <v>215.06</v>
          </cell>
          <cell r="B22" t="str">
            <v>עובדים</v>
          </cell>
          <cell r="C22">
            <v>-1</v>
          </cell>
          <cell r="D22">
            <v>-284019.79499999993</v>
          </cell>
          <cell r="E22">
            <v>-284019.79499999993</v>
          </cell>
          <cell r="F22">
            <v>-288</v>
          </cell>
        </row>
        <row r="23">
          <cell r="A23">
            <v>215.08</v>
          </cell>
          <cell r="B23" t="str">
            <v>מוסדות</v>
          </cell>
          <cell r="C23">
            <v>-1</v>
          </cell>
          <cell r="D23">
            <v>-2249</v>
          </cell>
          <cell r="E23">
            <v>-2249</v>
          </cell>
          <cell r="F23">
            <v>-2</v>
          </cell>
        </row>
        <row r="24">
          <cell r="A24">
            <v>215.14</v>
          </cell>
          <cell r="B24" t="str">
            <v>הוצאות לשלם</v>
          </cell>
          <cell r="C24">
            <v>-1</v>
          </cell>
          <cell r="D24">
            <v>-94859.55</v>
          </cell>
          <cell r="E24">
            <v>-94859.55</v>
          </cell>
          <cell r="F24">
            <v>-96</v>
          </cell>
        </row>
        <row r="25">
          <cell r="A25">
            <v>215.16</v>
          </cell>
          <cell r="B25" t="str">
            <v>מקדמות מלקוחות</v>
          </cell>
          <cell r="C25">
            <v>-1</v>
          </cell>
          <cell r="D25">
            <v>-29959.200000000001</v>
          </cell>
          <cell r="E25">
            <v>-29959.200000000001</v>
          </cell>
          <cell r="F25">
            <v>-30</v>
          </cell>
        </row>
        <row r="26">
          <cell r="A26">
            <v>215.18</v>
          </cell>
          <cell r="B26" t="str">
            <v>חברות קשורות</v>
          </cell>
          <cell r="C26">
            <v>-1</v>
          </cell>
          <cell r="D26">
            <v>-48345.66</v>
          </cell>
          <cell r="E26">
            <v>-48345.66</v>
          </cell>
          <cell r="F26">
            <v>-49</v>
          </cell>
        </row>
        <row r="27">
          <cell r="A27">
            <v>231.02</v>
          </cell>
          <cell r="B27" t="str">
            <v>עתודה</v>
          </cell>
          <cell r="C27">
            <v>-1</v>
          </cell>
          <cell r="D27">
            <v>-189304.09450293923</v>
          </cell>
          <cell r="E27">
            <v>-189304.09450293923</v>
          </cell>
          <cell r="F27">
            <v>-192</v>
          </cell>
        </row>
        <row r="28">
          <cell r="A28">
            <v>231.03</v>
          </cell>
          <cell r="B28" t="str">
            <v>חלק חברת אם בהתחייבות</v>
          </cell>
          <cell r="C28">
            <v>-1</v>
          </cell>
          <cell r="D28">
            <v>151517</v>
          </cell>
          <cell r="E28">
            <v>151517</v>
          </cell>
          <cell r="F28">
            <v>154</v>
          </cell>
        </row>
        <row r="29">
          <cell r="A29">
            <v>255.02</v>
          </cell>
          <cell r="B29" t="str">
            <v>הון מניות רגילות</v>
          </cell>
          <cell r="C29">
            <v>-1</v>
          </cell>
          <cell r="D29">
            <v>-2325</v>
          </cell>
          <cell r="E29">
            <v>-2518</v>
          </cell>
          <cell r="F29">
            <v>-3</v>
          </cell>
        </row>
        <row r="30">
          <cell r="A30">
            <v>260.02</v>
          </cell>
          <cell r="B30" t="str">
            <v>פרמיה על מניות רגילות</v>
          </cell>
          <cell r="C30">
            <v>-1</v>
          </cell>
          <cell r="D30">
            <v>-2962833</v>
          </cell>
          <cell r="E30">
            <v>-3208666.275398951</v>
          </cell>
          <cell r="F30">
            <v>-3252</v>
          </cell>
        </row>
        <row r="31">
          <cell r="A31">
            <v>310.01</v>
          </cell>
          <cell r="B31" t="str">
            <v>הכנסות חו"ל</v>
          </cell>
          <cell r="C31">
            <v>-1</v>
          </cell>
          <cell r="D31">
            <v>-4075318.3</v>
          </cell>
          <cell r="E31">
            <v>-4295931.53</v>
          </cell>
          <cell r="F31">
            <v>-4354</v>
          </cell>
        </row>
        <row r="32">
          <cell r="A32">
            <v>310.02</v>
          </cell>
          <cell r="B32" t="str">
            <v>הכנסות</v>
          </cell>
          <cell r="C32">
            <v>-1</v>
          </cell>
          <cell r="D32">
            <v>-156986.26999999999</v>
          </cell>
          <cell r="E32">
            <v>-165958.84</v>
          </cell>
          <cell r="F32">
            <v>-168</v>
          </cell>
        </row>
        <row r="33">
          <cell r="A33">
            <v>373</v>
          </cell>
          <cell r="B33" t="str">
            <v>הוצאות מימון, נטו</v>
          </cell>
          <cell r="C33">
            <v>-1</v>
          </cell>
          <cell r="D33">
            <v>-278331.67</v>
          </cell>
          <cell r="E33">
            <v>-103776.38999999943</v>
          </cell>
          <cell r="F33">
            <v>-105</v>
          </cell>
        </row>
        <row r="34">
          <cell r="A34">
            <v>380</v>
          </cell>
          <cell r="B34" t="str">
            <v>הכנסות אחרות</v>
          </cell>
          <cell r="C34">
            <v>-1</v>
          </cell>
          <cell r="D34">
            <v>-8248.3799999999992</v>
          </cell>
          <cell r="E34">
            <v>-8307.61</v>
          </cell>
          <cell r="F34">
            <v>-8</v>
          </cell>
        </row>
        <row r="35">
          <cell r="A35">
            <v>409</v>
          </cell>
          <cell r="B35" t="str">
            <v>קניות</v>
          </cell>
          <cell r="C35">
            <v>1</v>
          </cell>
          <cell r="D35">
            <v>1429728.69</v>
          </cell>
          <cell r="E35">
            <v>1502503.64</v>
          </cell>
          <cell r="F35">
            <v>1523</v>
          </cell>
        </row>
        <row r="36">
          <cell r="A36">
            <v>413</v>
          </cell>
          <cell r="B36" t="str">
            <v>מלאי לסוף שנה</v>
          </cell>
          <cell r="C36">
            <v>1</v>
          </cell>
          <cell r="D36">
            <v>-366961.07365914062</v>
          </cell>
          <cell r="E36">
            <v>-373949.49522908148</v>
          </cell>
          <cell r="F36">
            <v>-379</v>
          </cell>
        </row>
        <row r="37">
          <cell r="A37">
            <v>419</v>
          </cell>
          <cell r="B37" t="str">
            <v>קבלני משנה</v>
          </cell>
          <cell r="C37">
            <v>1</v>
          </cell>
          <cell r="D37">
            <v>201506.55</v>
          </cell>
          <cell r="E37">
            <v>212324.13</v>
          </cell>
          <cell r="F37">
            <v>215</v>
          </cell>
        </row>
        <row r="38">
          <cell r="A38">
            <v>427</v>
          </cell>
          <cell r="B38" t="str">
            <v>משכורות</v>
          </cell>
          <cell r="C38">
            <v>1</v>
          </cell>
          <cell r="D38">
            <v>664121.71081123443</v>
          </cell>
          <cell r="E38">
            <v>694205.61081123445</v>
          </cell>
          <cell r="F38">
            <v>704</v>
          </cell>
        </row>
        <row r="39">
          <cell r="A39">
            <v>442</v>
          </cell>
          <cell r="B39" t="str">
            <v>אחזקת ציוד ומבנה</v>
          </cell>
          <cell r="C39">
            <v>1</v>
          </cell>
          <cell r="D39">
            <v>52589.14</v>
          </cell>
          <cell r="E39">
            <v>54623.91</v>
          </cell>
          <cell r="F39">
            <v>55</v>
          </cell>
        </row>
        <row r="40">
          <cell r="A40">
            <v>444</v>
          </cell>
          <cell r="B40" t="str">
            <v>שכר דירה</v>
          </cell>
          <cell r="C40">
            <v>1</v>
          </cell>
          <cell r="D40">
            <v>138333.70000000001</v>
          </cell>
          <cell r="E40">
            <v>144127.07</v>
          </cell>
          <cell r="F40">
            <v>146</v>
          </cell>
        </row>
        <row r="41">
          <cell r="A41">
            <v>446</v>
          </cell>
          <cell r="B41" t="str">
            <v>מיסים ואגרות</v>
          </cell>
          <cell r="C41">
            <v>1</v>
          </cell>
          <cell r="D41">
            <v>26364</v>
          </cell>
          <cell r="E41">
            <v>27613.63</v>
          </cell>
          <cell r="F41">
            <v>28</v>
          </cell>
        </row>
        <row r="42">
          <cell r="A42">
            <v>452</v>
          </cell>
          <cell r="B42" t="str">
            <v>ביטוחים</v>
          </cell>
          <cell r="C42">
            <v>1</v>
          </cell>
          <cell r="D42">
            <v>49756.79</v>
          </cell>
          <cell r="E42">
            <v>53107.54</v>
          </cell>
          <cell r="F42">
            <v>54</v>
          </cell>
        </row>
        <row r="43">
          <cell r="A43">
            <v>472</v>
          </cell>
          <cell r="B43" t="str">
            <v>פחת מכשירים וציוד</v>
          </cell>
          <cell r="C43">
            <v>1</v>
          </cell>
          <cell r="D43">
            <v>86739</v>
          </cell>
          <cell r="E43">
            <v>93909</v>
          </cell>
          <cell r="F43">
            <v>95</v>
          </cell>
        </row>
        <row r="44">
          <cell r="A44">
            <v>485</v>
          </cell>
          <cell r="B44" t="str">
            <v>עליה (ירידה) במלאי תוצרת בעיבוד וגמורה</v>
          </cell>
          <cell r="C44">
            <v>1</v>
          </cell>
          <cell r="D44">
            <v>-315576.59904698288</v>
          </cell>
          <cell r="E44">
            <v>-324567.44275788311</v>
          </cell>
          <cell r="F44">
            <v>-329</v>
          </cell>
        </row>
        <row r="45">
          <cell r="A45">
            <v>503</v>
          </cell>
          <cell r="B45" t="str">
            <v>שכר ונלוות</v>
          </cell>
          <cell r="C45">
            <v>1</v>
          </cell>
          <cell r="D45">
            <v>305144.15999999997</v>
          </cell>
          <cell r="E45">
            <v>318594.33</v>
          </cell>
          <cell r="F45">
            <v>323</v>
          </cell>
        </row>
        <row r="46">
          <cell r="A46">
            <v>524</v>
          </cell>
          <cell r="B46" t="str">
            <v>אחזקת רכב</v>
          </cell>
          <cell r="C46">
            <v>1</v>
          </cell>
          <cell r="D46">
            <v>61402.77</v>
          </cell>
          <cell r="E46">
            <v>64271.519999999997</v>
          </cell>
          <cell r="F46">
            <v>65</v>
          </cell>
        </row>
        <row r="47">
          <cell r="A47">
            <v>527</v>
          </cell>
          <cell r="B47" t="str">
            <v>משרדיות והדפסה</v>
          </cell>
          <cell r="C47">
            <v>1</v>
          </cell>
          <cell r="D47">
            <v>14908.5</v>
          </cell>
          <cell r="E47">
            <v>15917.11</v>
          </cell>
          <cell r="F47">
            <v>16</v>
          </cell>
        </row>
        <row r="48">
          <cell r="A48">
            <v>530</v>
          </cell>
          <cell r="B48" t="str">
            <v>אחזקת משרד</v>
          </cell>
          <cell r="C48">
            <v>1</v>
          </cell>
          <cell r="D48">
            <v>14713.26</v>
          </cell>
          <cell r="E48">
            <v>15274.2</v>
          </cell>
          <cell r="F48">
            <v>15</v>
          </cell>
        </row>
        <row r="49">
          <cell r="A49">
            <v>532</v>
          </cell>
          <cell r="B49" t="str">
            <v>השתלמויות וספרות מקצועית</v>
          </cell>
          <cell r="C49">
            <v>1</v>
          </cell>
          <cell r="D49">
            <v>4777.3</v>
          </cell>
          <cell r="E49">
            <v>4991.29</v>
          </cell>
          <cell r="F49">
            <v>5</v>
          </cell>
        </row>
        <row r="50">
          <cell r="A50">
            <v>536</v>
          </cell>
          <cell r="B50" t="str">
            <v>בקורת משפטיות ויעוץ מקצועי</v>
          </cell>
          <cell r="C50">
            <v>1</v>
          </cell>
          <cell r="D50">
            <v>161126.79</v>
          </cell>
          <cell r="E50">
            <v>169641.03539895115</v>
          </cell>
          <cell r="F50">
            <v>172</v>
          </cell>
        </row>
        <row r="51">
          <cell r="A51">
            <v>539</v>
          </cell>
          <cell r="B51" t="str">
            <v>דואר טלפון וטלקס</v>
          </cell>
          <cell r="C51">
            <v>1</v>
          </cell>
          <cell r="D51">
            <v>74403.62</v>
          </cell>
          <cell r="E51">
            <v>77425.600000000006</v>
          </cell>
          <cell r="F51">
            <v>78</v>
          </cell>
        </row>
        <row r="52">
          <cell r="A52">
            <v>545</v>
          </cell>
          <cell r="B52" t="str">
            <v>נסיעות וחניה</v>
          </cell>
          <cell r="C52">
            <v>1</v>
          </cell>
          <cell r="D52">
            <v>6681.85</v>
          </cell>
          <cell r="E52">
            <v>6891.85</v>
          </cell>
          <cell r="F52">
            <v>7</v>
          </cell>
        </row>
        <row r="53">
          <cell r="A53">
            <v>551</v>
          </cell>
          <cell r="B53" t="str">
            <v>כיבודים</v>
          </cell>
          <cell r="C53">
            <v>1</v>
          </cell>
          <cell r="D53">
            <v>45695.34</v>
          </cell>
          <cell r="E53">
            <v>47700.81</v>
          </cell>
          <cell r="F53">
            <v>48</v>
          </cell>
        </row>
        <row r="54">
          <cell r="A54">
            <v>563</v>
          </cell>
          <cell r="B54" t="str">
            <v>ביטולי יתרות</v>
          </cell>
          <cell r="C54">
            <v>1</v>
          </cell>
          <cell r="D54">
            <v>680.61</v>
          </cell>
          <cell r="E54">
            <v>722.86</v>
          </cell>
          <cell r="F54">
            <v>1</v>
          </cell>
        </row>
        <row r="55">
          <cell r="A55">
            <v>566</v>
          </cell>
          <cell r="B55" t="str">
            <v>פחת כלי רכב</v>
          </cell>
          <cell r="C55">
            <v>1</v>
          </cell>
          <cell r="D55">
            <v>12724</v>
          </cell>
          <cell r="E55">
            <v>13768</v>
          </cell>
          <cell r="F55">
            <v>14</v>
          </cell>
        </row>
        <row r="56">
          <cell r="A56">
            <v>569</v>
          </cell>
          <cell r="B56" t="str">
            <v>פחת ריהוט וציוד משרדי</v>
          </cell>
          <cell r="C56">
            <v>1</v>
          </cell>
          <cell r="D56">
            <v>14805</v>
          </cell>
          <cell r="E56">
            <v>15904</v>
          </cell>
          <cell r="F56">
            <v>16</v>
          </cell>
        </row>
        <row r="57">
          <cell r="A57">
            <v>572</v>
          </cell>
          <cell r="B57" t="str">
            <v>פחת שיפורים במושכר</v>
          </cell>
          <cell r="C57">
            <v>1</v>
          </cell>
          <cell r="D57">
            <v>6479</v>
          </cell>
          <cell r="E57">
            <v>7020</v>
          </cell>
          <cell r="F57">
            <v>7</v>
          </cell>
        </row>
        <row r="58">
          <cell r="A58">
            <v>582</v>
          </cell>
          <cell r="B58" t="str">
            <v>הוצאות בנק</v>
          </cell>
          <cell r="C58">
            <v>1</v>
          </cell>
          <cell r="D58">
            <v>21575.72</v>
          </cell>
          <cell r="E58">
            <v>22714.57</v>
          </cell>
          <cell r="F58">
            <v>23</v>
          </cell>
        </row>
        <row r="59">
          <cell r="A59">
            <v>583</v>
          </cell>
          <cell r="B59" t="str">
            <v xml:space="preserve">הכנסות מהמדען </v>
          </cell>
          <cell r="C59">
            <v>1</v>
          </cell>
          <cell r="D59">
            <v>-30320</v>
          </cell>
          <cell r="E59">
            <v>-30320</v>
          </cell>
          <cell r="F59">
            <v>-31</v>
          </cell>
        </row>
        <row r="60">
          <cell r="A60">
            <v>603</v>
          </cell>
          <cell r="B60" t="str">
            <v>מכירה - שכר ונלוות</v>
          </cell>
          <cell r="C60">
            <v>1</v>
          </cell>
          <cell r="D60">
            <v>602092.495</v>
          </cell>
          <cell r="E60">
            <v>628466.71499999997</v>
          </cell>
          <cell r="F60">
            <v>637</v>
          </cell>
        </row>
        <row r="61">
          <cell r="A61">
            <v>642</v>
          </cell>
          <cell r="B61" t="str">
            <v>מכירה - מיסים ואגרות</v>
          </cell>
          <cell r="C61">
            <v>1</v>
          </cell>
          <cell r="D61">
            <v>83058.210000000006</v>
          </cell>
          <cell r="E61">
            <v>84879.37</v>
          </cell>
          <cell r="F61">
            <v>86</v>
          </cell>
        </row>
        <row r="62">
          <cell r="A62">
            <v>645</v>
          </cell>
          <cell r="B62" t="str">
            <v>מכירה - נסיעות וחניות</v>
          </cell>
          <cell r="C62">
            <v>1</v>
          </cell>
          <cell r="D62">
            <v>6120.02</v>
          </cell>
          <cell r="E62">
            <v>6396.25</v>
          </cell>
          <cell r="F62">
            <v>6</v>
          </cell>
        </row>
        <row r="63">
          <cell r="A63">
            <v>646</v>
          </cell>
          <cell r="B63" t="str">
            <v>מכירה - הובלות ומשלוחים</v>
          </cell>
          <cell r="C63">
            <v>1</v>
          </cell>
          <cell r="D63">
            <v>11747.35</v>
          </cell>
          <cell r="E63">
            <v>12642.46</v>
          </cell>
          <cell r="F63">
            <v>13</v>
          </cell>
        </row>
        <row r="64">
          <cell r="A64">
            <v>648</v>
          </cell>
          <cell r="B64" t="str">
            <v>מכירה - אירוח חו"ל</v>
          </cell>
          <cell r="C64">
            <v>1</v>
          </cell>
          <cell r="D64">
            <v>503</v>
          </cell>
          <cell r="E64">
            <v>538.63</v>
          </cell>
          <cell r="F64">
            <v>1</v>
          </cell>
        </row>
        <row r="65">
          <cell r="A65">
            <v>654</v>
          </cell>
          <cell r="B65" t="str">
            <v>מכירה - נסיעות לחו"ל</v>
          </cell>
          <cell r="C65">
            <v>1</v>
          </cell>
          <cell r="D65">
            <v>303960.61</v>
          </cell>
          <cell r="E65">
            <v>318296.55</v>
          </cell>
          <cell r="F65">
            <v>323</v>
          </cell>
        </row>
        <row r="66">
          <cell r="A66">
            <v>660</v>
          </cell>
          <cell r="B66" t="str">
            <v>מכירה - פרסום</v>
          </cell>
          <cell r="C66">
            <v>1</v>
          </cell>
          <cell r="D66">
            <v>268339.40000000002</v>
          </cell>
          <cell r="E66">
            <v>279838.61</v>
          </cell>
          <cell r="F66">
            <v>284</v>
          </cell>
        </row>
        <row r="67">
          <cell r="A67">
            <v>661</v>
          </cell>
          <cell r="B67" t="str">
            <v>מכירה - תמלוגים</v>
          </cell>
          <cell r="C67">
            <v>1</v>
          </cell>
          <cell r="D67">
            <v>107944</v>
          </cell>
          <cell r="E67">
            <v>107944</v>
          </cell>
          <cell r="F67">
            <v>109</v>
          </cell>
        </row>
        <row r="68">
          <cell r="A68">
            <v>666</v>
          </cell>
          <cell r="B68" t="str">
            <v>מכירה - פחת כלי רכב</v>
          </cell>
          <cell r="C68">
            <v>1</v>
          </cell>
          <cell r="D68">
            <v>6433</v>
          </cell>
          <cell r="E68">
            <v>6835</v>
          </cell>
          <cell r="F68">
            <v>7</v>
          </cell>
        </row>
        <row r="69">
          <cell r="A69">
            <v>684</v>
          </cell>
          <cell r="B69" t="str">
            <v>מכירה - הכנסות מקרן לעידוד השיווק</v>
          </cell>
          <cell r="C69">
            <v>1</v>
          </cell>
          <cell r="D69">
            <v>-113366</v>
          </cell>
          <cell r="E69">
            <v>-113407.59</v>
          </cell>
          <cell r="F69">
            <v>-115</v>
          </cell>
        </row>
        <row r="70">
          <cell r="A70">
            <v>709</v>
          </cell>
          <cell r="B70" t="str">
            <v>מו"פ - קניות</v>
          </cell>
          <cell r="C70">
            <v>1</v>
          </cell>
          <cell r="D70">
            <v>27559.83</v>
          </cell>
          <cell r="E70">
            <v>28655.89</v>
          </cell>
          <cell r="F70">
            <v>29</v>
          </cell>
        </row>
        <row r="71">
          <cell r="A71">
            <v>719</v>
          </cell>
          <cell r="B71" t="str">
            <v>מו"פ - קבלני משנה</v>
          </cell>
          <cell r="C71">
            <v>1</v>
          </cell>
          <cell r="D71">
            <v>460007.24</v>
          </cell>
          <cell r="E71">
            <v>480128.39</v>
          </cell>
          <cell r="F71">
            <v>487</v>
          </cell>
        </row>
        <row r="72">
          <cell r="A72">
            <v>727</v>
          </cell>
          <cell r="B72" t="str">
            <v>מו"פ - שכר ונלוות</v>
          </cell>
          <cell r="C72">
            <v>1</v>
          </cell>
          <cell r="D72">
            <v>533008.00369170483</v>
          </cell>
          <cell r="E72">
            <v>555309.70369170478</v>
          </cell>
          <cell r="F72">
            <v>563</v>
          </cell>
        </row>
        <row r="73">
          <cell r="A73">
            <v>784</v>
          </cell>
          <cell r="B73" t="str">
            <v>מו"פ - הכנסות מהמדען</v>
          </cell>
          <cell r="C73">
            <v>1</v>
          </cell>
          <cell r="D73">
            <v>-170085</v>
          </cell>
          <cell r="E73">
            <v>-170085</v>
          </cell>
          <cell r="F73">
            <v>-172</v>
          </cell>
        </row>
      </sheetData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סקירת פרויקטים"/>
      <sheetName val="רווח והפסד תוכנית החומש"/>
      <sheetName val="רווח והפסד  תורכיה"/>
      <sheetName val="רווח והפסד ברזיל "/>
      <sheetName val="ניירות בקורת"/>
      <sheetName val="רווח והפסד צפוי מנבס "/>
      <sheetName val="ניר בקרות"/>
      <sheetName val="ניירות עבודה "/>
      <sheetName val="הכנסות חו&quot;ל"/>
      <sheetName val="רוו&quot;ה 1-12.01"/>
      <sheetName val="רווח והפסד לפי פרוייקטים"/>
      <sheetName val="REV "/>
      <sheetName val="הכנסות"/>
      <sheetName val="רכוש קבוע"/>
      <sheetName val="חברות קשורות"/>
      <sheetName val="עתודות"/>
      <sheetName val="ספקים"/>
      <sheetName val="ני&quot;ע מרכז"/>
      <sheetName val="פקודות נוספות"/>
      <sheetName val="data"/>
      <sheetName val="mb"/>
      <sheetName val="אלפון"/>
      <sheetName val="index"/>
      <sheetName val="קבועים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>
        <row r="1">
          <cell r="C1" t="str">
            <v>מרמנת אירגון וניהול פרויקטים בע"מ</v>
          </cell>
        </row>
      </sheetData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דוח התאמה"/>
      <sheetName val="גיליון1"/>
      <sheetName val="כותרת+תוכן"/>
      <sheetName val="קבועים"/>
      <sheetName val="דוחות כספיים"/>
      <sheetName val="ניתוח פרוייקטים"/>
      <sheetName val="ני&quot;ע לדוח תזרים"/>
      <sheetName val="בירורים והערות"/>
      <sheetName val="גולן"/>
      <sheetName val="ניירות עבודה"/>
      <sheetName val="פרוייקטים 1997"/>
      <sheetName val="טבלת ציר"/>
      <sheetName val="הוצאות לתאום"/>
      <sheetName val="מדען"/>
      <sheetName val="פרוייקטים"/>
    </sheetNames>
    <sheetDataSet>
      <sheetData sheetId="0" refreshError="1"/>
      <sheetData sheetId="1" refreshError="1"/>
      <sheetData sheetId="2" refreshError="1"/>
      <sheetData sheetId="3" refreshError="1">
        <row r="2">
          <cell r="B2">
            <v>35795</v>
          </cell>
        </row>
        <row r="3">
          <cell r="B3">
            <v>35430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C90F4D-7FB0-4998-AF1D-8F83711E1B3B}">
  <dimension ref="B1:I16"/>
  <sheetViews>
    <sheetView rightToLeft="1" workbookViewId="0">
      <selection activeCell="K18" sqref="K18"/>
    </sheetView>
  </sheetViews>
  <sheetFormatPr defaultRowHeight="14.25" x14ac:dyDescent="0.2"/>
  <cols>
    <col min="6" max="6" width="9.875" bestFit="1" customWidth="1"/>
    <col min="9" max="9" width="10.875" bestFit="1" customWidth="1"/>
  </cols>
  <sheetData>
    <row r="1" spans="2:9" ht="15" x14ac:dyDescent="0.25">
      <c r="B1" s="120" t="s">
        <v>22</v>
      </c>
      <c r="C1" s="120"/>
      <c r="D1" s="120"/>
      <c r="E1" s="120"/>
      <c r="F1" s="120"/>
      <c r="G1" s="120"/>
      <c r="H1" s="120"/>
      <c r="I1" s="120"/>
    </row>
    <row r="3" spans="2:9" ht="15.75" x14ac:dyDescent="0.25">
      <c r="B3" s="118" t="s">
        <v>21</v>
      </c>
      <c r="C3" s="118"/>
      <c r="E3" s="119" t="s">
        <v>20</v>
      </c>
      <c r="F3" s="119"/>
      <c r="H3" s="42" t="s">
        <v>10</v>
      </c>
      <c r="I3" s="42"/>
    </row>
    <row r="4" spans="2:9" ht="57.75" x14ac:dyDescent="0.25">
      <c r="B4" s="1" t="s">
        <v>0</v>
      </c>
      <c r="C4" s="8" t="s">
        <v>12</v>
      </c>
      <c r="E4" s="25" t="s">
        <v>0</v>
      </c>
      <c r="F4" s="40" t="s">
        <v>12</v>
      </c>
      <c r="H4" s="30" t="s">
        <v>0</v>
      </c>
      <c r="I4" s="31" t="s">
        <v>12</v>
      </c>
    </row>
    <row r="5" spans="2:9" ht="15.75" x14ac:dyDescent="0.25">
      <c r="B5" s="4" t="s">
        <v>8</v>
      </c>
      <c r="C5" s="39">
        <v>744</v>
      </c>
      <c r="E5" s="5" t="s">
        <v>8</v>
      </c>
      <c r="F5" s="44">
        <v>744</v>
      </c>
      <c r="H5" s="5" t="s">
        <v>8</v>
      </c>
      <c r="I5" s="41">
        <v>744</v>
      </c>
    </row>
    <row r="6" spans="2:9" ht="15.75" x14ac:dyDescent="0.25">
      <c r="B6" s="3" t="s">
        <v>1</v>
      </c>
      <c r="C6" s="39">
        <v>24020</v>
      </c>
      <c r="E6" s="26" t="s">
        <v>1</v>
      </c>
      <c r="F6" s="44">
        <v>10927.5</v>
      </c>
      <c r="H6" s="26" t="s">
        <v>1</v>
      </c>
      <c r="I6" s="43">
        <v>10529.5</v>
      </c>
    </row>
    <row r="7" spans="2:9" ht="43.5" x14ac:dyDescent="0.25">
      <c r="B7" s="24" t="s">
        <v>13</v>
      </c>
      <c r="C7" s="39">
        <v>744</v>
      </c>
      <c r="E7" s="27" t="s">
        <v>2</v>
      </c>
      <c r="F7" s="44">
        <v>8323.5</v>
      </c>
      <c r="H7" s="34" t="s">
        <v>16</v>
      </c>
      <c r="I7" s="43">
        <v>1488</v>
      </c>
    </row>
    <row r="8" spans="2:9" ht="15.75" x14ac:dyDescent="0.25">
      <c r="B8" s="10" t="s">
        <v>3</v>
      </c>
      <c r="C8" s="39">
        <v>1068</v>
      </c>
      <c r="E8" s="28" t="s">
        <v>13</v>
      </c>
      <c r="F8" s="44">
        <v>744</v>
      </c>
      <c r="H8" s="28" t="s">
        <v>13</v>
      </c>
      <c r="I8" s="44">
        <v>744</v>
      </c>
    </row>
    <row r="9" spans="2:9" ht="15.75" x14ac:dyDescent="0.25">
      <c r="B9" s="10" t="s">
        <v>6</v>
      </c>
      <c r="C9" s="39">
        <v>994</v>
      </c>
      <c r="E9" s="29" t="s">
        <v>3</v>
      </c>
      <c r="F9" s="44"/>
      <c r="H9" s="29" t="s">
        <v>3</v>
      </c>
      <c r="I9" s="44"/>
    </row>
    <row r="10" spans="2:9" ht="47.25" x14ac:dyDescent="0.25">
      <c r="B10" s="10" t="s">
        <v>19</v>
      </c>
      <c r="C10" s="39">
        <v>496</v>
      </c>
      <c r="E10" s="29" t="s">
        <v>17</v>
      </c>
      <c r="F10" s="44">
        <v>744</v>
      </c>
      <c r="H10" s="29" t="s">
        <v>15</v>
      </c>
      <c r="I10" s="45">
        <v>744</v>
      </c>
    </row>
    <row r="11" spans="2:9" ht="31.5" x14ac:dyDescent="0.25">
      <c r="B11" s="11" t="s">
        <v>14</v>
      </c>
      <c r="C11" s="39">
        <v>496</v>
      </c>
      <c r="E11" s="29" t="s">
        <v>7</v>
      </c>
      <c r="F11" s="44"/>
      <c r="H11" s="27" t="s">
        <v>2</v>
      </c>
      <c r="I11" s="45"/>
    </row>
    <row r="12" spans="2:9" ht="31.5" x14ac:dyDescent="0.25">
      <c r="B12" s="10" t="s">
        <v>9</v>
      </c>
      <c r="C12" s="39">
        <v>744</v>
      </c>
      <c r="E12" s="7" t="s">
        <v>4</v>
      </c>
      <c r="F12" s="44">
        <v>1255.5</v>
      </c>
      <c r="H12" s="29" t="s">
        <v>7</v>
      </c>
      <c r="I12" s="44"/>
    </row>
    <row r="13" spans="2:9" ht="47.25" x14ac:dyDescent="0.25">
      <c r="B13" s="9" t="s">
        <v>5</v>
      </c>
      <c r="C13" s="39">
        <f>SUM(C5:C12)</f>
        <v>29306</v>
      </c>
      <c r="E13" s="12" t="s">
        <v>14</v>
      </c>
      <c r="F13" s="44">
        <v>511.5</v>
      </c>
      <c r="H13" s="7" t="s">
        <v>18</v>
      </c>
      <c r="I13" s="44">
        <v>1798</v>
      </c>
    </row>
    <row r="14" spans="2:9" ht="31.5" x14ac:dyDescent="0.25">
      <c r="E14" s="29" t="s">
        <v>9</v>
      </c>
      <c r="F14" s="44"/>
      <c r="H14" s="22" t="s">
        <v>14</v>
      </c>
      <c r="I14" s="44">
        <v>542.5</v>
      </c>
    </row>
    <row r="15" spans="2:9" ht="15.75" x14ac:dyDescent="0.25">
      <c r="E15" s="28" t="s">
        <v>5</v>
      </c>
      <c r="F15" s="44">
        <f>SUM(F5:F14)</f>
        <v>23250</v>
      </c>
      <c r="H15" s="29" t="s">
        <v>9</v>
      </c>
      <c r="I15" s="39">
        <v>744</v>
      </c>
    </row>
    <row r="16" spans="2:9" ht="15.75" x14ac:dyDescent="0.25">
      <c r="H16" s="28" t="s">
        <v>5</v>
      </c>
      <c r="I16" s="39">
        <v>17334</v>
      </c>
    </row>
  </sheetData>
  <mergeCells count="3">
    <mergeCell ref="B3:C3"/>
    <mergeCell ref="E3:F3"/>
    <mergeCell ref="B1:I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C63657-6F81-4FC9-AFBE-A1907066717D}">
  <dimension ref="A2:M28"/>
  <sheetViews>
    <sheetView rightToLeft="1" tabSelected="1" topLeftCell="A4" workbookViewId="0">
      <selection activeCell="A17" sqref="A17"/>
    </sheetView>
  </sheetViews>
  <sheetFormatPr defaultRowHeight="14.25" x14ac:dyDescent="0.2"/>
  <cols>
    <col min="1" max="1" width="13.75" bestFit="1" customWidth="1"/>
    <col min="6" max="6" width="12" bestFit="1" customWidth="1"/>
  </cols>
  <sheetData>
    <row r="2" spans="1:13" ht="15.75" x14ac:dyDescent="0.25">
      <c r="A2" s="129" t="s">
        <v>29</v>
      </c>
      <c r="B2" s="130"/>
      <c r="C2" s="130"/>
      <c r="D2" s="130"/>
      <c r="E2" s="130"/>
      <c r="F2" s="131"/>
      <c r="H2" s="132" t="s">
        <v>26</v>
      </c>
      <c r="I2" s="133"/>
      <c r="J2" s="133"/>
      <c r="K2" s="133"/>
      <c r="L2" s="133"/>
      <c r="M2" s="133"/>
    </row>
    <row r="3" spans="1:13" ht="45" x14ac:dyDescent="0.25">
      <c r="A3" s="30" t="s">
        <v>0</v>
      </c>
      <c r="B3" s="30" t="s">
        <v>11</v>
      </c>
      <c r="C3" s="30" t="s">
        <v>23</v>
      </c>
      <c r="D3" s="30" t="s">
        <v>24</v>
      </c>
      <c r="E3" s="31" t="s">
        <v>12</v>
      </c>
      <c r="F3" s="126" t="s">
        <v>25</v>
      </c>
      <c r="H3" s="30" t="s">
        <v>0</v>
      </c>
      <c r="I3" s="30" t="s">
        <v>11</v>
      </c>
      <c r="J3" s="30" t="s">
        <v>23</v>
      </c>
      <c r="K3" s="30" t="s">
        <v>24</v>
      </c>
      <c r="L3" s="31" t="s">
        <v>12</v>
      </c>
      <c r="M3" s="126" t="s">
        <v>25</v>
      </c>
    </row>
    <row r="4" spans="1:13" ht="15.75" x14ac:dyDescent="0.25">
      <c r="A4" s="46" t="s">
        <v>8</v>
      </c>
      <c r="B4" s="46">
        <v>24</v>
      </c>
      <c r="C4" s="46">
        <v>634</v>
      </c>
      <c r="D4" s="5">
        <v>110</v>
      </c>
      <c r="E4" s="2">
        <v>744</v>
      </c>
      <c r="F4" s="127">
        <v>47.5</v>
      </c>
      <c r="H4" s="5" t="s">
        <v>8</v>
      </c>
      <c r="I4" s="2">
        <v>24</v>
      </c>
      <c r="J4" s="32">
        <v>634</v>
      </c>
      <c r="K4" s="32">
        <v>110</v>
      </c>
      <c r="L4" s="32">
        <v>744</v>
      </c>
      <c r="M4" s="127">
        <v>47.5</v>
      </c>
    </row>
    <row r="5" spans="1:13" ht="63" x14ac:dyDescent="0.25">
      <c r="A5" s="15" t="s">
        <v>1</v>
      </c>
      <c r="B5" s="16">
        <v>517</v>
      </c>
      <c r="C5" s="16">
        <v>14243</v>
      </c>
      <c r="D5" s="47">
        <v>2090</v>
      </c>
      <c r="E5" s="48">
        <v>16333</v>
      </c>
      <c r="F5" s="127">
        <v>42</v>
      </c>
      <c r="H5" s="26" t="s">
        <v>27</v>
      </c>
      <c r="I5" s="66">
        <v>306.5</v>
      </c>
      <c r="J5" s="67">
        <v>9559</v>
      </c>
      <c r="K5" s="67">
        <v>1540</v>
      </c>
      <c r="L5" s="33">
        <v>11099</v>
      </c>
      <c r="M5" s="127">
        <v>42</v>
      </c>
    </row>
    <row r="6" spans="1:13" ht="15.75" x14ac:dyDescent="0.25">
      <c r="A6" s="49" t="s">
        <v>13</v>
      </c>
      <c r="B6" s="49">
        <v>24</v>
      </c>
      <c r="C6" s="49">
        <v>634</v>
      </c>
      <c r="D6" s="49">
        <v>110</v>
      </c>
      <c r="E6" s="49">
        <v>744</v>
      </c>
      <c r="F6" s="127">
        <v>44</v>
      </c>
      <c r="H6" s="68" t="s">
        <v>13</v>
      </c>
      <c r="I6" s="69">
        <v>24</v>
      </c>
      <c r="J6" s="70">
        <v>634</v>
      </c>
      <c r="K6" s="70">
        <v>110</v>
      </c>
      <c r="L6" s="71">
        <v>744</v>
      </c>
      <c r="M6" s="127">
        <v>44</v>
      </c>
    </row>
    <row r="7" spans="1:13" ht="15.75" x14ac:dyDescent="0.25">
      <c r="A7" s="50" t="s">
        <v>3</v>
      </c>
      <c r="B7" s="50">
        <v>12</v>
      </c>
      <c r="C7" s="50">
        <v>300</v>
      </c>
      <c r="D7" s="50">
        <v>0</v>
      </c>
      <c r="E7" s="50">
        <v>300</v>
      </c>
      <c r="F7" s="127">
        <v>44</v>
      </c>
      <c r="H7" s="29" t="s">
        <v>3</v>
      </c>
      <c r="I7" s="72"/>
      <c r="J7" s="73"/>
      <c r="K7" s="73"/>
      <c r="L7" s="74"/>
      <c r="M7" s="128"/>
    </row>
    <row r="8" spans="1:13" ht="94.5" x14ac:dyDescent="0.25">
      <c r="A8" s="51" t="s">
        <v>6</v>
      </c>
      <c r="B8" s="52">
        <v>120</v>
      </c>
      <c r="C8" s="52">
        <v>3170</v>
      </c>
      <c r="D8" s="52">
        <v>550</v>
      </c>
      <c r="E8" s="52">
        <v>3720</v>
      </c>
      <c r="F8" s="127">
        <v>45.5</v>
      </c>
      <c r="H8" s="29" t="s">
        <v>28</v>
      </c>
      <c r="I8" s="19">
        <v>96</v>
      </c>
      <c r="J8" s="13">
        <v>2536</v>
      </c>
      <c r="K8" s="13">
        <v>440</v>
      </c>
      <c r="L8" s="35">
        <v>2976</v>
      </c>
      <c r="M8" s="127">
        <v>45</v>
      </c>
    </row>
    <row r="9" spans="1:13" ht="31.5" x14ac:dyDescent="0.25">
      <c r="A9" s="14" t="s">
        <v>19</v>
      </c>
      <c r="B9" s="18">
        <v>16</v>
      </c>
      <c r="C9" s="17">
        <v>416</v>
      </c>
      <c r="D9" s="64">
        <f>C9+B9</f>
        <v>432</v>
      </c>
      <c r="E9" s="6">
        <v>448</v>
      </c>
      <c r="F9" s="127">
        <v>42</v>
      </c>
      <c r="H9" s="27" t="s">
        <v>2</v>
      </c>
      <c r="I9" s="58"/>
      <c r="J9" s="57"/>
      <c r="K9" s="57"/>
      <c r="L9" s="75">
        <f>0</f>
        <v>0</v>
      </c>
      <c r="M9" s="128"/>
    </row>
    <row r="10" spans="1:13" ht="15.75" x14ac:dyDescent="0.25">
      <c r="A10" s="53" t="s">
        <v>14</v>
      </c>
      <c r="B10" s="54">
        <v>16</v>
      </c>
      <c r="C10" s="53">
        <v>408</v>
      </c>
      <c r="D10" s="65">
        <f>C10+B10</f>
        <v>424</v>
      </c>
      <c r="E10" s="53">
        <v>408</v>
      </c>
      <c r="F10" s="127">
        <v>39</v>
      </c>
      <c r="H10" s="29" t="s">
        <v>7</v>
      </c>
      <c r="I10" s="72"/>
      <c r="J10" s="73"/>
      <c r="K10" s="73"/>
      <c r="L10" s="74"/>
      <c r="M10" s="128"/>
    </row>
    <row r="11" spans="1:13" ht="47.25" x14ac:dyDescent="0.25">
      <c r="A11" s="14" t="s">
        <v>9</v>
      </c>
      <c r="B11" s="55"/>
      <c r="C11" s="56"/>
      <c r="D11" s="57"/>
      <c r="E11" s="58"/>
      <c r="F11" s="127">
        <v>35</v>
      </c>
      <c r="H11" s="7" t="s">
        <v>18</v>
      </c>
      <c r="I11" s="36">
        <v>42</v>
      </c>
      <c r="J11" s="36">
        <v>1528</v>
      </c>
      <c r="K11" s="36">
        <v>220</v>
      </c>
      <c r="L11" s="37">
        <v>1748</v>
      </c>
      <c r="M11" s="127">
        <v>44</v>
      </c>
    </row>
    <row r="12" spans="1:13" ht="31.5" x14ac:dyDescent="0.25">
      <c r="A12" s="59" t="s">
        <v>5</v>
      </c>
      <c r="B12" s="60">
        <f>SUM(B4:B11)</f>
        <v>729</v>
      </c>
      <c r="C12" s="61">
        <f>SUM(C4:C11)</f>
        <v>19805</v>
      </c>
      <c r="D12" s="62">
        <f>SUM(D4:D11)</f>
        <v>3716</v>
      </c>
      <c r="E12" s="63">
        <v>22697</v>
      </c>
      <c r="F12" s="127"/>
      <c r="H12" s="22" t="s">
        <v>14</v>
      </c>
      <c r="I12" s="38">
        <v>16.5</v>
      </c>
      <c r="J12" s="38">
        <v>413.9</v>
      </c>
      <c r="K12" s="38"/>
      <c r="L12" s="23">
        <v>413.9</v>
      </c>
      <c r="M12" s="127">
        <v>39</v>
      </c>
    </row>
    <row r="13" spans="1:13" ht="15.75" x14ac:dyDescent="0.25">
      <c r="H13" s="29" t="s">
        <v>9</v>
      </c>
      <c r="I13" s="19">
        <v>24</v>
      </c>
      <c r="J13" s="13">
        <v>634</v>
      </c>
      <c r="K13" s="35">
        <v>110</v>
      </c>
      <c r="L13" s="13">
        <v>477</v>
      </c>
      <c r="M13" s="127">
        <v>35</v>
      </c>
    </row>
    <row r="14" spans="1:13" ht="15.75" x14ac:dyDescent="0.25">
      <c r="H14" s="76" t="s">
        <v>5</v>
      </c>
      <c r="I14" s="77">
        <v>533</v>
      </c>
      <c r="J14" s="78">
        <v>15938.9</v>
      </c>
      <c r="K14" s="79">
        <v>2530</v>
      </c>
      <c r="L14" s="80">
        <f>SUM(L4:L13)</f>
        <v>18201.900000000001</v>
      </c>
      <c r="M14" s="81"/>
    </row>
    <row r="16" spans="1:13" ht="15.75" x14ac:dyDescent="0.25">
      <c r="A16" s="121" t="s">
        <v>30</v>
      </c>
      <c r="B16" s="122"/>
      <c r="C16" s="122"/>
      <c r="D16" s="122"/>
      <c r="E16" s="82"/>
      <c r="F16" s="83"/>
      <c r="G16" s="83"/>
    </row>
    <row r="17" spans="1:7" ht="45" x14ac:dyDescent="0.25">
      <c r="A17" s="84" t="s">
        <v>0</v>
      </c>
      <c r="B17" s="30" t="s">
        <v>11</v>
      </c>
      <c r="C17" s="30" t="s">
        <v>23</v>
      </c>
      <c r="D17" s="30" t="s">
        <v>24</v>
      </c>
      <c r="E17" s="85" t="s">
        <v>12</v>
      </c>
      <c r="F17" s="116" t="s">
        <v>25</v>
      </c>
      <c r="G17" s="114"/>
    </row>
    <row r="18" spans="1:7" ht="15.75" x14ac:dyDescent="0.25">
      <c r="A18" s="87" t="s">
        <v>8</v>
      </c>
      <c r="B18" s="46">
        <v>24</v>
      </c>
      <c r="C18" s="46">
        <v>634</v>
      </c>
      <c r="D18" s="5">
        <v>110</v>
      </c>
      <c r="E18" s="88">
        <v>744</v>
      </c>
      <c r="F18" s="123">
        <v>47.5</v>
      </c>
      <c r="G18" s="115"/>
    </row>
    <row r="19" spans="1:7" ht="15.75" x14ac:dyDescent="0.25">
      <c r="A19" s="20" t="s">
        <v>1</v>
      </c>
      <c r="B19" s="16">
        <v>211</v>
      </c>
      <c r="C19" s="89">
        <v>5496.8</v>
      </c>
      <c r="D19" s="47">
        <v>770</v>
      </c>
      <c r="E19" s="90">
        <v>6267</v>
      </c>
      <c r="F19" s="123">
        <v>42</v>
      </c>
      <c r="G19" s="115"/>
    </row>
    <row r="20" spans="1:7" ht="15.75" x14ac:dyDescent="0.25">
      <c r="A20" s="91" t="s">
        <v>2</v>
      </c>
      <c r="B20" s="91">
        <v>484.5</v>
      </c>
      <c r="C20" s="92">
        <v>5496.8</v>
      </c>
      <c r="D20" s="93">
        <v>2200</v>
      </c>
      <c r="E20" s="94">
        <v>7696.8</v>
      </c>
      <c r="F20" s="123">
        <v>44</v>
      </c>
      <c r="G20" s="115"/>
    </row>
    <row r="21" spans="1:7" ht="15.75" x14ac:dyDescent="0.25">
      <c r="A21" s="95" t="s">
        <v>13</v>
      </c>
      <c r="B21" s="96">
        <v>24</v>
      </c>
      <c r="C21" s="96">
        <v>634</v>
      </c>
      <c r="D21" s="96">
        <v>110</v>
      </c>
      <c r="E21" s="97">
        <v>744</v>
      </c>
      <c r="F21" s="123">
        <v>44</v>
      </c>
      <c r="G21" s="115"/>
    </row>
    <row r="22" spans="1:7" ht="15.75" x14ac:dyDescent="0.25">
      <c r="A22" s="21" t="s">
        <v>3</v>
      </c>
      <c r="B22" s="98"/>
      <c r="C22" s="98"/>
      <c r="D22" s="98"/>
      <c r="E22" s="99"/>
      <c r="F22" s="124"/>
      <c r="G22" s="115"/>
    </row>
    <row r="23" spans="1:7" ht="15.75" x14ac:dyDescent="0.25">
      <c r="A23" s="100" t="s">
        <v>6</v>
      </c>
      <c r="B23" s="100">
        <v>48</v>
      </c>
      <c r="C23" s="101">
        <v>1268</v>
      </c>
      <c r="D23" s="100">
        <v>220</v>
      </c>
      <c r="E23" s="102">
        <v>1488</v>
      </c>
      <c r="F23" s="123">
        <v>45.5</v>
      </c>
      <c r="G23" s="115"/>
    </row>
    <row r="24" spans="1:7" ht="15.75" x14ac:dyDescent="0.25">
      <c r="A24" s="21" t="s">
        <v>19</v>
      </c>
      <c r="B24" s="55"/>
      <c r="C24" s="56"/>
      <c r="D24" s="56"/>
      <c r="E24" s="103"/>
      <c r="F24" s="124"/>
      <c r="G24" s="115"/>
    </row>
    <row r="25" spans="1:7" ht="15.75" x14ac:dyDescent="0.25">
      <c r="A25" s="104" t="s">
        <v>4</v>
      </c>
      <c r="B25" s="105">
        <v>1190</v>
      </c>
      <c r="C25" s="106">
        <v>1080</v>
      </c>
      <c r="D25" s="107">
        <v>110</v>
      </c>
      <c r="E25" s="108">
        <v>1190</v>
      </c>
      <c r="F25" s="123">
        <v>44</v>
      </c>
      <c r="G25" s="115"/>
    </row>
    <row r="26" spans="1:7" ht="15.75" x14ac:dyDescent="0.25">
      <c r="A26" s="109" t="s">
        <v>14</v>
      </c>
      <c r="B26" s="110">
        <v>57</v>
      </c>
      <c r="C26" s="110">
        <v>1461.8</v>
      </c>
      <c r="D26" s="110">
        <v>110</v>
      </c>
      <c r="E26" s="111">
        <f>SUM(C26:D26)</f>
        <v>1571.8</v>
      </c>
      <c r="F26" s="123">
        <v>39</v>
      </c>
      <c r="G26" s="115"/>
    </row>
    <row r="27" spans="1:7" ht="15.75" x14ac:dyDescent="0.25">
      <c r="A27" s="21" t="s">
        <v>9</v>
      </c>
      <c r="B27" s="56"/>
      <c r="C27" s="55"/>
      <c r="D27" s="112"/>
      <c r="E27" s="113">
        <v>1571.8</v>
      </c>
      <c r="F27" s="125">
        <v>35</v>
      </c>
      <c r="G27" s="115"/>
    </row>
    <row r="28" spans="1:7" ht="15.75" x14ac:dyDescent="0.25">
      <c r="A28" s="95" t="s">
        <v>5</v>
      </c>
      <c r="B28" s="86">
        <v>2038.5</v>
      </c>
      <c r="C28" s="60">
        <v>16071</v>
      </c>
      <c r="D28" s="116">
        <v>3630</v>
      </c>
      <c r="E28" s="117">
        <v>19701</v>
      </c>
      <c r="F28" s="83"/>
      <c r="G28" s="115"/>
    </row>
  </sheetData>
  <mergeCells count="3">
    <mergeCell ref="A16:D16"/>
    <mergeCell ref="A2:F2"/>
    <mergeCell ref="H2:M2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גליון אלקטרוני" ma:contentTypeID="0x010100FA8D25DBDF7EC84E8BCC320FF9B3F90D0300AF41DA40554E2A498E0D9954EC8EC40A" ma:contentTypeVersion="91" ma:contentTypeDescription="" ma:contentTypeScope="" ma:versionID="8f92fae69804bd996af54bc698043704">
  <xsd:schema xmlns:xsd="http://www.w3.org/2001/XMLSchema" xmlns:xs="http://www.w3.org/2001/XMLSchema" xmlns:p="http://schemas.microsoft.com/office/2006/metadata/properties" xmlns:ns3="c1dca751-b4d0-4120-a115-991a9392fefd" xmlns:ns4="32253ff2-5021-481a-b399-07ac80de3d98" targetNamespace="http://schemas.microsoft.com/office/2006/metadata/properties" ma:root="true" ma:fieldsID="01ab4fbc59b96f9617bb9ba3ba5adedc" ns3:_="" ns4:_="">
    <xsd:import namespace="c1dca751-b4d0-4120-a115-991a9392fefd"/>
    <xsd:import namespace="32253ff2-5021-481a-b399-07ac80de3d98"/>
    <xsd:element name="properties">
      <xsd:complexType>
        <xsd:sequence>
          <xsd:element name="documentManagement">
            <xsd:complexType>
              <xsd:all>
                <xsd:element ref="ns3:DocID" minOccurs="0"/>
                <xsd:element ref="ns4:Websio_x0020_Document_x0020_Preview" minOccurs="0"/>
                <xsd:element ref="ns4:IsPublish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1dca751-b4d0-4120-a115-991a9392fefd" elementFormDefault="qualified">
    <xsd:import namespace="http://schemas.microsoft.com/office/2006/documentManagement/types"/>
    <xsd:import namespace="http://schemas.microsoft.com/office/infopath/2007/PartnerControls"/>
    <xsd:element name="DocID" ma:index="3" nillable="true" ma:displayName="סימוכין" ma:default="" ma:internalName="DocID" ma:readOnly="false">
      <xsd:simpleType>
        <xsd:restriction base="dms:Text">
          <xsd:maxLength value="16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2253ff2-5021-481a-b399-07ac80de3d98" elementFormDefault="qualified">
    <xsd:import namespace="http://schemas.microsoft.com/office/2006/documentManagement/types"/>
    <xsd:import namespace="http://schemas.microsoft.com/office/infopath/2007/PartnerControls"/>
    <xsd:element name="Websio_x0020_Document_x0020_Preview" ma:index="10" nillable="true" ma:displayName="Websio Document Preview" ma:hidden="true" ma:internalName="Websio_x0020_Document_x0020_Preview">
      <xsd:simpleType>
        <xsd:restriction base="dms:Text"/>
      </xsd:simpleType>
    </xsd:element>
    <xsd:element name="IsPublish" ma:index="11" nillable="true" ma:displayName="IsPublish" ma:default="1" ma:internalName="IsPublish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9" ma:displayName="סוג תוכן"/>
        <xsd:element ref="dc:title" minOccurs="0" maxOccurs="1" ma:index="1" ma:displayName="כותרת"/>
        <xsd:element ref="dc:subject" minOccurs="0" maxOccurs="1"/>
        <xsd:element ref="dc:description" minOccurs="0" maxOccurs="1"/>
        <xsd:element name="keywords" minOccurs="0" maxOccurs="1" type="xsd:string" ma:index="2" ma:displayName="מילות מפתח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customXsn xmlns="http://schemas.microsoft.com/office/2006/metadata/customXsn">
  <xsnLocation>http://svpsps16.prod.root.moch.gov.il/_cts/MochBase/dc5638a267393c4ccustomXsn.xsn</xsnLocation>
  <cached>False</cached>
  <openByDefault>True</openByDefault>
  <xsnScope>http://svpsps16.prod.root.moch.gov.il</xsnScope>
</customXsn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Websio_x0020_Document_x0020_Preview xmlns="32253ff2-5021-481a-b399-07ac80de3d98" xsi:nil="true"/>
    <IsPublish xmlns="32253ff2-5021-481a-b399-07ac80de3d98">true</IsPublish>
    <DocID xmlns="c1dca751-b4d0-4120-a115-991a9392fefd">2021110702079</DocID>
  </documentManagement>
</p:properties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2B4149C1-20E2-4AA8-97A3-5211ECD3D73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1dca751-b4d0-4120-a115-991a9392fefd"/>
    <ds:schemaRef ds:uri="32253ff2-5021-481a-b399-07ac80de3d9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9B4A72E2-787F-4E0A-9769-D9B6F4C4D055}">
  <ds:schemaRefs>
    <ds:schemaRef ds:uri="http://schemas.microsoft.com/office/2006/metadata/customXsn"/>
  </ds:schemaRefs>
</ds:datastoreItem>
</file>

<file path=customXml/itemProps3.xml><?xml version="1.0" encoding="utf-8"?>
<ds:datastoreItem xmlns:ds="http://schemas.openxmlformats.org/officeDocument/2006/customXml" ds:itemID="{90514625-7E93-491B-99DB-36D2A6D66237}">
  <ds:schemaRefs>
    <ds:schemaRef ds:uri="http://schemas.microsoft.com/office/2006/documentManagement/types"/>
    <ds:schemaRef ds:uri="http://schemas.openxmlformats.org/package/2006/metadata/core-properties"/>
    <ds:schemaRef ds:uri="http://purl.org/dc/elements/1.1/"/>
    <ds:schemaRef ds:uri="http://schemas.microsoft.com/office/infopath/2007/PartnerControls"/>
    <ds:schemaRef ds:uri="32253ff2-5021-481a-b399-07ac80de3d98"/>
    <ds:schemaRef ds:uri="c1dca751-b4d0-4120-a115-991a9392fefd"/>
    <ds:schemaRef ds:uri="http://schemas.microsoft.com/office/2006/metadata/properties"/>
    <ds:schemaRef ds:uri="http://purl.org/dc/terms/"/>
    <ds:schemaRef ds:uri="http://www.w3.org/XML/1998/namespace"/>
    <ds:schemaRef ds:uri="http://purl.org/dc/dcmitype/"/>
  </ds:schemaRefs>
</ds:datastoreItem>
</file>

<file path=customXml/itemProps4.xml><?xml version="1.0" encoding="utf-8"?>
<ds:datastoreItem xmlns:ds="http://schemas.openxmlformats.org/officeDocument/2006/customXml" ds:itemID="{7EFF6A64-46CD-42DD-891B-29EB31F381BA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2</vt:i4>
      </vt:variant>
    </vt:vector>
  </HeadingPairs>
  <TitlesOfParts>
    <vt:vector size="2" baseType="lpstr">
      <vt:lpstr>שעות עבודה 2017-2020</vt:lpstr>
      <vt:lpstr>שעות עבודה 2020 ובמכרז 12-2021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user876</dc:creator>
  <cp:keywords/>
  <cp:lastModifiedBy>kabat.jer</cp:lastModifiedBy>
  <cp:lastPrinted>2020-06-10T08:50:05Z</cp:lastPrinted>
  <dcterms:created xsi:type="dcterms:W3CDTF">2013-01-15T09:31:11Z</dcterms:created>
  <dcterms:modified xsi:type="dcterms:W3CDTF">2021-11-07T12:55:04Z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0x010100FA8D25DBDF7EC84E8BCC320FF9B3F90D0300AF41DA40554E2A498E0D9954EC8EC40A</vt:lpwstr>
  </property>
</Properties>
</file>